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r-my.sharepoint.com/personal/dittd_regioner_dk/Documents/Desktop/"/>
    </mc:Choice>
  </mc:AlternateContent>
  <xr:revisionPtr revIDLastSave="0" documentId="8_{B9C3934A-59B6-44BD-9C8E-4BBDFEB31F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 1988-2024 pr. juni 2023" sheetId="1" r:id="rId1"/>
  </sheets>
  <definedNames>
    <definedName name="_xlnm.Print_Area" localSheetId="0">'PL 1988-2024 pr. juni 2023'!$A$1:$AD$54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8" i="1" l="1"/>
  <c r="Q35" i="1"/>
  <c r="AD36" i="1"/>
  <c r="A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V38" i="1"/>
  <c r="W38" i="1"/>
  <c r="X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V39" i="1"/>
  <c r="U38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B37" i="1"/>
  <c r="B36" i="1"/>
  <c r="B35" i="1"/>
  <c r="H34" i="1"/>
  <c r="B3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B32" i="1"/>
  <c r="AL27" i="1"/>
  <c r="AL20" i="1"/>
  <c r="AL21" i="1"/>
  <c r="AL22" i="1"/>
  <c r="AL23" i="1"/>
  <c r="AL24" i="1"/>
  <c r="AL25" i="1"/>
  <c r="AL26" i="1"/>
  <c r="F30" i="1"/>
  <c r="AK20" i="1" l="1"/>
  <c r="AK21" i="1"/>
  <c r="AK22" i="1"/>
  <c r="AK23" i="1"/>
  <c r="AK24" i="1"/>
  <c r="AK25" i="1"/>
  <c r="AK26" i="1"/>
  <c r="AK27" i="1"/>
  <c r="AJ20" i="1"/>
  <c r="AI20" i="1"/>
  <c r="AJ23" i="1"/>
  <c r="AJ21" i="1"/>
  <c r="AJ22" i="1"/>
  <c r="AJ24" i="1"/>
  <c r="AJ25" i="1"/>
  <c r="AJ26" i="1"/>
  <c r="AJ27" i="1"/>
  <c r="AI21" i="1" l="1"/>
  <c r="AI22" i="1"/>
  <c r="AI23" i="1"/>
  <c r="AI24" i="1"/>
  <c r="AI25" i="1"/>
  <c r="AI26" i="1"/>
  <c r="AI27" i="1"/>
  <c r="AH20" i="1" l="1"/>
  <c r="AH21" i="1"/>
  <c r="AH22" i="1"/>
  <c r="AH23" i="1"/>
  <c r="AH24" i="1"/>
  <c r="AH25" i="1"/>
  <c r="AH26" i="1"/>
  <c r="AH27" i="1"/>
  <c r="AG24" i="1"/>
  <c r="AG23" i="1"/>
  <c r="A40" i="1" l="1"/>
  <c r="AG27" i="1" l="1"/>
  <c r="AG26" i="1"/>
  <c r="AG25" i="1"/>
  <c r="AG22" i="1"/>
  <c r="AG21" i="1"/>
  <c r="AF21" i="1"/>
  <c r="AF22" i="1"/>
  <c r="AF23" i="1"/>
  <c r="AF24" i="1"/>
  <c r="AF25" i="1"/>
  <c r="AF26" i="1"/>
  <c r="AF27" i="1"/>
  <c r="AG20" i="1"/>
  <c r="AF20" i="1" l="1"/>
  <c r="A27" i="1"/>
  <c r="A39" i="1" s="1"/>
  <c r="AD21" i="1" l="1"/>
  <c r="AE20" i="1"/>
  <c r="AE21" i="1"/>
  <c r="AE22" i="1"/>
  <c r="AE23" i="1"/>
  <c r="AE24" i="1"/>
  <c r="AE25" i="1"/>
  <c r="AE26" i="1"/>
  <c r="AE27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AB27" i="1" l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</calcChain>
</file>

<file path=xl/sharedStrings.xml><?xml version="1.0" encoding="utf-8"?>
<sst xmlns="http://schemas.openxmlformats.org/spreadsheetml/2006/main" count="52" uniqueCount="40">
  <si>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</si>
  <si>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</si>
  <si>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</si>
  <si>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</si>
  <si>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</si>
  <si>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</si>
  <si>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</si>
  <si>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</si>
  <si>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</si>
  <si>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</si>
  <si>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</si>
  <si>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</si>
  <si>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</si>
  <si>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</si>
  <si>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</si>
  <si>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</si>
  <si>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</si>
  <si>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</si>
  <si>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</si>
  <si>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</si>
  <si>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</si>
  <si>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</si>
  <si>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</si>
  <si>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</si>
  <si>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</si>
  <si>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</si>
  <si>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</si>
  <si>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</si>
  <si>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</si>
  <si>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</si>
  <si>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</si>
  <si>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</si>
  <si>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</si>
  <si>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</si>
  <si>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</si>
  <si>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PL-faktor - anvendes til at løfte det foregående år til årets pris- og lønniveau</t>
  </si>
  <si>
    <t>2024*</t>
  </si>
  <si>
    <t>2025*</t>
  </si>
  <si>
    <t>Pris- og lønudvikling 1988 - 2025 fordelt på løn og priser</t>
  </si>
  <si>
    <t>* skøn pr.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</si>
</sst>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0" fontId="3" fillId="2" borderId="1" xfId="0" applyFont="1" applyFill="1" applyBorder="1"/>
    <xf numFmtId="167" fontId="3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7" fontId="3" fillId="2" borderId="2" xfId="0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quotePrefix="1" applyFont="1" applyFill="1"/>
    <xf numFmtId="0" fontId="2" fillId="0" borderId="0" xfId="0" applyFont="1"/>
    <xf numFmtId="0" fontId="3" fillId="0" borderId="2" xfId="0" applyFont="1" applyBorder="1"/>
    <xf numFmtId="168" fontId="3" fillId="2" borderId="0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6" fontId="3" fillId="3" borderId="2" xfId="0" applyNumberFormat="1" applyFont="1" applyFill="1" applyBorder="1"/>
    <xf numFmtId="166" fontId="3" fillId="0" borderId="0" xfId="0" applyNumberFormat="1" applyFont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2" fillId="4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right" wrapText="1"/>
    </xf>
    <xf numFmtId="167" fontId="3" fillId="0" borderId="0" xfId="0" applyNumberFormat="1" applyFont="1"/>
    <xf numFmtId="0" fontId="11" fillId="4" borderId="0" xfId="0" applyFont="1" applyFill="1" applyAlignment="1">
      <alignment horizontal="right"/>
    </xf>
    <xf numFmtId="166" fontId="13" fillId="0" borderId="0" xfId="0" applyNumberFormat="1" applyFont="1"/>
    <xf numFmtId="2" fontId="13" fillId="0" borderId="1" xfId="0" applyNumberFormat="1" applyFont="1" applyBorder="1"/>
    <xf numFmtId="0" fontId="13" fillId="0" borderId="0" xfId="0" applyFont="1"/>
    <xf numFmtId="0" fontId="13" fillId="0" borderId="2" xfId="0" applyFont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showGridLines="0" showRowColHeaders="0" tabSelected="1" zoomScaleNormal="100" zoomScaleSheetLayoutView="100" workbookViewId="0">
      <pane xSplit="1" topLeftCell="B1" activePane="topRight" state="frozen"/>
      <selection pane="topRight" activeCell="E40" sqref="E40"/>
    </sheetView>
  </sheetViews>
  <sheetFormatPr defaultColWidth="9.140625" defaultRowHeight="11.25" x14ac:dyDescent="0.2"/>
  <cols>
    <col min="1" max="1" width="40.140625" style="1" customWidth="1"/>
    <col min="2" max="23" width="5.85546875" style="1" customWidth="1"/>
    <col min="24" max="25" width="7.42578125" style="1" bestFit="1" customWidth="1"/>
    <col min="26" max="26" width="8" style="1" customWidth="1"/>
    <col min="27" max="30" width="9.42578125" style="1" bestFit="1" customWidth="1"/>
    <col min="31" max="16384" width="9.140625" style="1"/>
  </cols>
  <sheetData>
    <row r="1" spans="1:38" ht="15.75" x14ac:dyDescent="0.25">
      <c r="A1" s="14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0"/>
      <c r="AA1" s="20"/>
      <c r="AB1" s="20"/>
    </row>
    <row r="2" spans="1:38" x14ac:dyDescent="0.2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0"/>
      <c r="AA2" s="20"/>
      <c r="AB2" s="20"/>
    </row>
    <row r="3" spans="1:3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0"/>
      <c r="AA3" s="20"/>
      <c r="AB3" s="20"/>
    </row>
    <row r="4" spans="1:38" s="27" customFormat="1" ht="22.5" x14ac:dyDescent="0.2">
      <c r="A4" s="28" t="s">
        <v>15</v>
      </c>
      <c r="B4" s="28" t="s">
        <v>0</v>
      </c>
      <c r="C4" s="29">
        <v>1990</v>
      </c>
      <c r="D4" s="29">
        <v>1991</v>
      </c>
      <c r="E4" s="29">
        <v>1992</v>
      </c>
      <c r="F4" s="29">
        <v>1993</v>
      </c>
      <c r="G4" s="29">
        <v>1994</v>
      </c>
      <c r="H4" s="29">
        <v>1995</v>
      </c>
      <c r="I4" s="29">
        <v>1996</v>
      </c>
      <c r="J4" s="29">
        <v>1997</v>
      </c>
      <c r="K4" s="29">
        <v>1998</v>
      </c>
      <c r="L4" s="29">
        <v>1999</v>
      </c>
      <c r="M4" s="29">
        <v>2000</v>
      </c>
      <c r="N4" s="29">
        <v>2001</v>
      </c>
      <c r="O4" s="29">
        <v>2002</v>
      </c>
      <c r="P4" s="29">
        <v>2003</v>
      </c>
      <c r="Q4" s="29">
        <v>2004</v>
      </c>
      <c r="R4" s="29">
        <v>2005</v>
      </c>
      <c r="S4" s="29">
        <v>2006</v>
      </c>
      <c r="T4" s="29">
        <v>2007</v>
      </c>
      <c r="U4" s="29">
        <v>2008</v>
      </c>
      <c r="V4" s="29">
        <v>2009</v>
      </c>
      <c r="W4" s="29">
        <v>2010</v>
      </c>
      <c r="X4" s="30">
        <v>2011</v>
      </c>
      <c r="Y4" s="30">
        <v>2012</v>
      </c>
      <c r="Z4" s="30">
        <v>2013</v>
      </c>
      <c r="AA4" s="30">
        <v>2014</v>
      </c>
      <c r="AB4" s="30">
        <v>2015</v>
      </c>
      <c r="AC4" s="30">
        <v>2016</v>
      </c>
      <c r="AD4" s="30">
        <v>2017</v>
      </c>
      <c r="AE4" s="30">
        <v>2018</v>
      </c>
      <c r="AF4" s="30">
        <v>2019</v>
      </c>
      <c r="AG4" s="30">
        <v>2020</v>
      </c>
      <c r="AH4" s="30">
        <v>2021</v>
      </c>
      <c r="AI4" s="30">
        <v>2022</v>
      </c>
      <c r="AJ4" s="30">
        <v>2023</v>
      </c>
      <c r="AK4" s="34" t="s">
        <v>36</v>
      </c>
      <c r="AL4" s="34" t="s">
        <v>37</v>
      </c>
    </row>
    <row r="5" spans="1:38" x14ac:dyDescent="0.2">
      <c r="A5" s="2" t="s">
        <v>28</v>
      </c>
      <c r="B5" s="4">
        <v>4.0999999999999996</v>
      </c>
      <c r="C5" s="4">
        <v>3</v>
      </c>
      <c r="D5" s="4">
        <v>3.8</v>
      </c>
      <c r="E5" s="4">
        <v>2.4</v>
      </c>
      <c r="F5" s="4">
        <v>1.3</v>
      </c>
      <c r="G5" s="4">
        <v>0.1</v>
      </c>
      <c r="H5" s="4">
        <v>-0.3</v>
      </c>
      <c r="I5" s="4">
        <v>-0.6</v>
      </c>
      <c r="J5" s="4">
        <v>0.3</v>
      </c>
      <c r="K5" s="4">
        <v>0.3</v>
      </c>
      <c r="L5" s="4">
        <v>0</v>
      </c>
      <c r="M5" s="4">
        <v>1.7</v>
      </c>
      <c r="N5" s="4">
        <v>1.1000000000000001</v>
      </c>
      <c r="O5" s="4">
        <v>1.7</v>
      </c>
      <c r="P5" s="4">
        <v>-1.1000000000000001</v>
      </c>
      <c r="Q5" s="4">
        <v>0.2</v>
      </c>
      <c r="R5" s="4">
        <v>0.77</v>
      </c>
      <c r="S5" s="4">
        <v>0.44</v>
      </c>
      <c r="T5" s="4">
        <v>0.28000000000000003</v>
      </c>
      <c r="U5" s="4">
        <v>-1.0900000000000001</v>
      </c>
      <c r="V5" s="4">
        <v>0.22</v>
      </c>
      <c r="W5" s="4">
        <v>0.23</v>
      </c>
      <c r="X5" s="4">
        <v>-1.8</v>
      </c>
      <c r="Y5" s="4">
        <v>-1.05</v>
      </c>
      <c r="Z5" s="4">
        <v>-1.6</v>
      </c>
      <c r="AA5" s="21">
        <v>1.02</v>
      </c>
      <c r="AB5" s="21">
        <v>0.78</v>
      </c>
      <c r="AC5" s="21">
        <v>0</v>
      </c>
      <c r="AD5" s="23">
        <v>0.21</v>
      </c>
      <c r="AE5" s="23">
        <v>0.25</v>
      </c>
      <c r="AF5" s="23">
        <v>1.49</v>
      </c>
      <c r="AG5" s="23">
        <v>1.29</v>
      </c>
      <c r="AH5" s="23">
        <v>-0.69</v>
      </c>
      <c r="AI5" s="35">
        <v>2.08</v>
      </c>
      <c r="AJ5" s="35">
        <v>5.84</v>
      </c>
      <c r="AK5" s="35">
        <v>1.27</v>
      </c>
      <c r="AL5" s="35">
        <v>1.31</v>
      </c>
    </row>
    <row r="6" spans="1:38" x14ac:dyDescent="0.2">
      <c r="A6" s="3" t="s">
        <v>2</v>
      </c>
      <c r="B6" s="4">
        <v>4.0999999999999996</v>
      </c>
      <c r="C6" s="4">
        <v>2.6</v>
      </c>
      <c r="D6" s="4">
        <v>4.7</v>
      </c>
      <c r="E6" s="4">
        <v>4.4000000000000004</v>
      </c>
      <c r="F6" s="4">
        <v>2.2000000000000002</v>
      </c>
      <c r="G6" s="4">
        <v>1.2</v>
      </c>
      <c r="H6" s="4">
        <v>2</v>
      </c>
      <c r="I6" s="4">
        <v>1.9</v>
      </c>
      <c r="J6" s="4">
        <v>2.4</v>
      </c>
      <c r="K6" s="4">
        <v>2.2000000000000002</v>
      </c>
      <c r="L6" s="4">
        <v>2.9</v>
      </c>
      <c r="M6" s="4">
        <v>2.4</v>
      </c>
      <c r="N6" s="4">
        <v>3.6</v>
      </c>
      <c r="O6" s="4">
        <v>2.6</v>
      </c>
      <c r="P6" s="4">
        <v>2.7</v>
      </c>
      <c r="Q6" s="4">
        <v>3.7</v>
      </c>
      <c r="R6" s="4">
        <v>1.9</v>
      </c>
      <c r="S6" s="4">
        <v>1.3</v>
      </c>
      <c r="T6" s="4">
        <v>2.2999999999999998</v>
      </c>
      <c r="U6" s="4">
        <v>4.4000000000000004</v>
      </c>
      <c r="V6" s="4">
        <v>3.4</v>
      </c>
      <c r="W6" s="4">
        <v>1.4</v>
      </c>
      <c r="X6" s="4">
        <v>1.1000000000000001</v>
      </c>
      <c r="Y6" s="4">
        <v>1.5</v>
      </c>
      <c r="Z6" s="21">
        <v>1.1000000000000001</v>
      </c>
      <c r="AA6" s="21">
        <v>1.3</v>
      </c>
      <c r="AB6" s="21">
        <v>1.3</v>
      </c>
      <c r="AC6" s="21">
        <v>1</v>
      </c>
      <c r="AD6" s="23">
        <v>1.4</v>
      </c>
      <c r="AE6" s="23">
        <v>1.4</v>
      </c>
      <c r="AF6" s="23">
        <v>1</v>
      </c>
      <c r="AG6" s="23">
        <v>1.9</v>
      </c>
      <c r="AH6" s="23">
        <v>1.21</v>
      </c>
      <c r="AI6" s="35">
        <v>1.77</v>
      </c>
      <c r="AJ6" s="35">
        <v>3.4</v>
      </c>
      <c r="AK6" s="35">
        <v>3.24</v>
      </c>
      <c r="AL6" s="35">
        <v>1.99</v>
      </c>
    </row>
    <row r="7" spans="1:38" x14ac:dyDescent="0.2">
      <c r="A7" s="3" t="s">
        <v>27</v>
      </c>
      <c r="B7" s="4">
        <v>4.2</v>
      </c>
      <c r="C7" s="4">
        <v>4.2</v>
      </c>
      <c r="D7" s="4">
        <v>1.1000000000000001</v>
      </c>
      <c r="E7" s="4">
        <v>-1.8</v>
      </c>
      <c r="F7" s="4">
        <v>-0.5</v>
      </c>
      <c r="G7" s="4">
        <v>-2</v>
      </c>
      <c r="H7" s="4">
        <v>-4.7</v>
      </c>
      <c r="I7" s="4">
        <v>-5.3</v>
      </c>
      <c r="J7" s="4">
        <v>-3.6</v>
      </c>
      <c r="K7" s="4">
        <v>-3.2</v>
      </c>
      <c r="L7" s="4">
        <v>-5.2</v>
      </c>
      <c r="M7" s="4">
        <v>0.5</v>
      </c>
      <c r="N7" s="4">
        <v>-3.1</v>
      </c>
      <c r="O7" s="4">
        <v>0.1</v>
      </c>
      <c r="P7" s="4">
        <v>-7.7</v>
      </c>
      <c r="Q7" s="4">
        <v>-5.3</v>
      </c>
      <c r="R7" s="4">
        <v>-1.0900000000000001</v>
      </c>
      <c r="S7" s="4">
        <v>-0.9</v>
      </c>
      <c r="T7" s="4">
        <v>-3.04</v>
      </c>
      <c r="U7" s="4">
        <v>-10.73</v>
      </c>
      <c r="V7" s="4">
        <v>-5.9</v>
      </c>
      <c r="W7" s="4">
        <v>-2</v>
      </c>
      <c r="X7" s="4">
        <v>-8</v>
      </c>
      <c r="Y7" s="4">
        <v>-6.5</v>
      </c>
      <c r="Z7" s="21">
        <v>-8.49</v>
      </c>
      <c r="AA7" s="21">
        <v>0.28999999999999998</v>
      </c>
      <c r="AB7" s="21">
        <v>-0.57999999999999996</v>
      </c>
      <c r="AC7" s="21">
        <v>-2.61</v>
      </c>
      <c r="AD7" s="23">
        <v>-2.98</v>
      </c>
      <c r="AE7" s="23">
        <v>-2.98</v>
      </c>
      <c r="AF7" s="23">
        <v>2.8</v>
      </c>
      <c r="AG7" s="23">
        <v>-0.3</v>
      </c>
      <c r="AH7" s="23">
        <v>-6.06</v>
      </c>
      <c r="AI7" s="35">
        <v>2.9</v>
      </c>
      <c r="AJ7" s="35">
        <v>11.6</v>
      </c>
      <c r="AK7" s="35">
        <v>-3.4</v>
      </c>
      <c r="AL7" s="35">
        <v>-0.3</v>
      </c>
    </row>
    <row r="8" spans="1:38" x14ac:dyDescent="0.2">
      <c r="A8" s="2" t="s">
        <v>18</v>
      </c>
      <c r="B8" s="4">
        <v>5.2</v>
      </c>
      <c r="C8" s="4">
        <v>3.4</v>
      </c>
      <c r="D8" s="4">
        <v>2.5</v>
      </c>
      <c r="E8" s="4">
        <v>2.2000000000000002</v>
      </c>
      <c r="F8" s="4">
        <v>1.3</v>
      </c>
      <c r="G8" s="4">
        <v>2.5</v>
      </c>
      <c r="H8" s="4">
        <v>1.9</v>
      </c>
      <c r="I8" s="4">
        <v>1.9</v>
      </c>
      <c r="J8" s="4">
        <v>1.9</v>
      </c>
      <c r="K8" s="4">
        <v>1.7</v>
      </c>
      <c r="L8" s="4">
        <v>2.2999999999999998</v>
      </c>
      <c r="M8" s="4">
        <v>3.1</v>
      </c>
      <c r="N8" s="4">
        <v>2.5</v>
      </c>
      <c r="O8" s="4">
        <v>2.8</v>
      </c>
      <c r="P8" s="4">
        <v>1.8</v>
      </c>
      <c r="Q8" s="4">
        <v>1.3</v>
      </c>
      <c r="R8" s="4">
        <v>1.77</v>
      </c>
      <c r="S8" s="4">
        <v>2.46</v>
      </c>
      <c r="T8" s="4">
        <v>1.69</v>
      </c>
      <c r="U8" s="4">
        <v>1.81</v>
      </c>
      <c r="V8" s="4">
        <v>0.28999999999999998</v>
      </c>
      <c r="W8" s="4">
        <v>1.73</v>
      </c>
      <c r="X8" s="4">
        <v>0.8</v>
      </c>
      <c r="Y8" s="4">
        <v>1.97</v>
      </c>
      <c r="Z8" s="21">
        <v>0.73</v>
      </c>
      <c r="AA8" s="21">
        <v>0.73</v>
      </c>
      <c r="AB8" s="21">
        <v>0.44</v>
      </c>
      <c r="AC8" s="21">
        <v>0.37</v>
      </c>
      <c r="AD8" s="23">
        <v>1.1200000000000001</v>
      </c>
      <c r="AE8" s="23">
        <v>1</v>
      </c>
      <c r="AF8" s="23">
        <v>0.55000000000000004</v>
      </c>
      <c r="AG8" s="23">
        <v>0.22</v>
      </c>
      <c r="AH8" s="23">
        <v>1.71</v>
      </c>
      <c r="AI8" s="35">
        <v>6.73</v>
      </c>
      <c r="AJ8" s="35">
        <v>2.42</v>
      </c>
      <c r="AK8" s="35">
        <v>2.19</v>
      </c>
      <c r="AL8" s="35">
        <v>1.91</v>
      </c>
    </row>
    <row r="9" spans="1:38" x14ac:dyDescent="0.2">
      <c r="A9" s="2" t="s">
        <v>29</v>
      </c>
      <c r="B9" s="4">
        <v>4.8</v>
      </c>
      <c r="C9" s="4">
        <v>3.3</v>
      </c>
      <c r="D9" s="4">
        <v>2.9</v>
      </c>
      <c r="E9" s="4">
        <v>2.2000000000000002</v>
      </c>
      <c r="F9" s="4">
        <v>1.3</v>
      </c>
      <c r="G9" s="4">
        <v>2</v>
      </c>
      <c r="H9" s="4">
        <v>1.1000000000000001</v>
      </c>
      <c r="I9" s="4">
        <v>1</v>
      </c>
      <c r="J9" s="4">
        <v>1.3</v>
      </c>
      <c r="K9" s="4">
        <v>1.7</v>
      </c>
      <c r="L9" s="4">
        <v>2.2000000000000002</v>
      </c>
      <c r="M9" s="4">
        <v>2.6</v>
      </c>
      <c r="N9" s="4">
        <v>2</v>
      </c>
      <c r="O9" s="4">
        <v>2.4</v>
      </c>
      <c r="P9" s="4">
        <v>0.7</v>
      </c>
      <c r="Q9" s="4">
        <v>0.9</v>
      </c>
      <c r="R9" s="4">
        <v>1.45</v>
      </c>
      <c r="S9" s="4">
        <v>1.84</v>
      </c>
      <c r="T9" s="4">
        <v>1.1200000000000001</v>
      </c>
      <c r="U9" s="4">
        <v>0.7</v>
      </c>
      <c r="V9" s="4">
        <v>0.28000000000000003</v>
      </c>
      <c r="W9" s="4">
        <v>1.17</v>
      </c>
      <c r="X9" s="4">
        <v>0.01</v>
      </c>
      <c r="Y9" s="4">
        <v>0.88</v>
      </c>
      <c r="Z9" s="21">
        <v>0.84</v>
      </c>
      <c r="AA9" s="21">
        <v>0.9</v>
      </c>
      <c r="AB9" s="21">
        <v>0.7</v>
      </c>
      <c r="AC9" s="21">
        <v>0.56000000000000005</v>
      </c>
      <c r="AD9" s="23">
        <v>1.2</v>
      </c>
      <c r="AE9" s="23">
        <v>0.76</v>
      </c>
      <c r="AF9" s="23">
        <v>0.92</v>
      </c>
      <c r="AG9" s="23">
        <v>0.67</v>
      </c>
      <c r="AH9" s="23">
        <v>1.59</v>
      </c>
      <c r="AI9" s="35">
        <v>5.38</v>
      </c>
      <c r="AJ9" s="35">
        <v>2.71</v>
      </c>
      <c r="AK9" s="35">
        <v>2.5099999999999998</v>
      </c>
      <c r="AL9" s="35">
        <v>1.93</v>
      </c>
    </row>
    <row r="10" spans="1:38" x14ac:dyDescent="0.2">
      <c r="A10" s="5" t="s">
        <v>1</v>
      </c>
      <c r="B10" s="25">
        <v>2.7</v>
      </c>
      <c r="C10" s="25">
        <v>2.6</v>
      </c>
      <c r="D10" s="25">
        <v>2.4</v>
      </c>
      <c r="E10" s="25">
        <v>2.6</v>
      </c>
      <c r="F10" s="25">
        <v>1.9</v>
      </c>
      <c r="G10" s="25">
        <v>2.1</v>
      </c>
      <c r="H10" s="25">
        <v>2</v>
      </c>
      <c r="I10" s="25">
        <v>3.1</v>
      </c>
      <c r="J10" s="25">
        <v>2.9</v>
      </c>
      <c r="K10" s="25">
        <v>3.9</v>
      </c>
      <c r="L10" s="25">
        <v>3.1</v>
      </c>
      <c r="M10" s="25">
        <v>3</v>
      </c>
      <c r="N10" s="25">
        <v>3.8</v>
      </c>
      <c r="O10" s="25">
        <v>2.4</v>
      </c>
      <c r="P10" s="25">
        <v>3.8</v>
      </c>
      <c r="Q10" s="25">
        <v>3.9</v>
      </c>
      <c r="R10" s="25">
        <v>2.72</v>
      </c>
      <c r="S10" s="26">
        <v>4</v>
      </c>
      <c r="T10" s="25">
        <v>3.43</v>
      </c>
      <c r="U10" s="25">
        <v>4.3099999999999996</v>
      </c>
      <c r="V10" s="25">
        <v>5.29</v>
      </c>
      <c r="W10" s="25">
        <v>3.27</v>
      </c>
      <c r="X10" s="25">
        <v>0.34</v>
      </c>
      <c r="Y10" s="25">
        <v>2.0499999999999998</v>
      </c>
      <c r="Z10" s="25">
        <v>0.43</v>
      </c>
      <c r="AA10" s="25">
        <v>1.31</v>
      </c>
      <c r="AB10" s="25">
        <v>1.42</v>
      </c>
      <c r="AC10" s="25">
        <v>1.43</v>
      </c>
      <c r="AD10" s="25">
        <v>2.04</v>
      </c>
      <c r="AE10" s="25">
        <v>1.37</v>
      </c>
      <c r="AF10" s="26">
        <v>1.71</v>
      </c>
      <c r="AG10" s="26">
        <v>2.88</v>
      </c>
      <c r="AH10" s="25">
        <v>1.1299999999999999</v>
      </c>
      <c r="AI10" s="36">
        <v>1.55</v>
      </c>
      <c r="AJ10" s="36">
        <v>2.38</v>
      </c>
      <c r="AK10" s="36">
        <v>5.05</v>
      </c>
      <c r="AL10" s="36">
        <v>5.27</v>
      </c>
    </row>
    <row r="11" spans="1:38" x14ac:dyDescent="0.2">
      <c r="A11" s="2" t="s">
        <v>30</v>
      </c>
      <c r="B11" s="4">
        <v>3.4</v>
      </c>
      <c r="C11" s="4">
        <v>2.8</v>
      </c>
      <c r="D11" s="4">
        <v>2.4</v>
      </c>
      <c r="E11" s="4">
        <v>2.5</v>
      </c>
      <c r="F11" s="4">
        <v>1.7</v>
      </c>
      <c r="G11" s="4">
        <v>2.1</v>
      </c>
      <c r="H11" s="4">
        <v>2</v>
      </c>
      <c r="I11" s="4">
        <v>2.7</v>
      </c>
      <c r="J11" s="4">
        <v>2.6</v>
      </c>
      <c r="K11" s="4">
        <v>3.2</v>
      </c>
      <c r="L11" s="4">
        <v>2.7</v>
      </c>
      <c r="M11" s="4">
        <v>3</v>
      </c>
      <c r="N11" s="4">
        <v>3.3</v>
      </c>
      <c r="O11" s="4">
        <v>2.5</v>
      </c>
      <c r="P11" s="4">
        <v>3.1</v>
      </c>
      <c r="Q11" s="4">
        <v>3.1</v>
      </c>
      <c r="R11" s="4">
        <v>2.4</v>
      </c>
      <c r="S11" s="4">
        <v>3.4</v>
      </c>
      <c r="T11" s="4">
        <v>2.7</v>
      </c>
      <c r="U11" s="4">
        <v>3.3</v>
      </c>
      <c r="V11" s="4">
        <v>3.2</v>
      </c>
      <c r="W11" s="4">
        <v>2.6</v>
      </c>
      <c r="X11" s="4">
        <v>0.5</v>
      </c>
      <c r="Y11" s="4">
        <v>2</v>
      </c>
      <c r="Z11" s="21">
        <v>0.5</v>
      </c>
      <c r="AA11" s="21">
        <v>1.1000000000000001</v>
      </c>
      <c r="AB11" s="21">
        <v>1</v>
      </c>
      <c r="AC11" s="21">
        <v>1</v>
      </c>
      <c r="AD11" s="23">
        <v>1.7</v>
      </c>
      <c r="AE11" s="1">
        <v>1.1000000000000001</v>
      </c>
      <c r="AF11" s="1">
        <v>1.3</v>
      </c>
      <c r="AG11" s="1">
        <v>1.8</v>
      </c>
      <c r="AH11" s="1">
        <v>1.4</v>
      </c>
      <c r="AI11" s="37">
        <v>3.6</v>
      </c>
      <c r="AJ11" s="37">
        <v>2.4</v>
      </c>
      <c r="AK11" s="37">
        <v>4</v>
      </c>
      <c r="AL11" s="37">
        <v>4</v>
      </c>
    </row>
    <row r="12" spans="1:38" x14ac:dyDescent="0.2">
      <c r="A12" s="2" t="s">
        <v>31</v>
      </c>
      <c r="B12" s="4">
        <f>3.5</f>
        <v>3.5</v>
      </c>
      <c r="C12" s="4">
        <v>2.9</v>
      </c>
      <c r="D12" s="4">
        <v>2.6</v>
      </c>
      <c r="E12" s="4">
        <v>2.5</v>
      </c>
      <c r="F12" s="4">
        <v>1.7</v>
      </c>
      <c r="G12" s="4">
        <v>1.8</v>
      </c>
      <c r="H12" s="4">
        <v>1.4</v>
      </c>
      <c r="I12" s="4">
        <v>2.2000000000000002</v>
      </c>
      <c r="J12" s="4">
        <v>2.2000000000000002</v>
      </c>
      <c r="K12" s="4">
        <v>2.5</v>
      </c>
      <c r="L12" s="4">
        <v>2.2999999999999998</v>
      </c>
      <c r="M12" s="4">
        <v>2.8</v>
      </c>
      <c r="N12" s="4">
        <v>3</v>
      </c>
      <c r="O12" s="4">
        <v>2.4</v>
      </c>
      <c r="P12" s="4">
        <v>2.4</v>
      </c>
      <c r="Q12" s="4">
        <v>2.5</v>
      </c>
      <c r="R12" s="4">
        <v>2.1</v>
      </c>
      <c r="S12" s="4">
        <v>2.9</v>
      </c>
      <c r="T12" s="4">
        <v>2.2000000000000002</v>
      </c>
      <c r="U12" s="4">
        <v>2.4</v>
      </c>
      <c r="V12" s="4">
        <v>3</v>
      </c>
      <c r="W12" s="4">
        <v>2.2999999999999998</v>
      </c>
      <c r="X12" s="4">
        <v>0.6</v>
      </c>
      <c r="Y12" s="4">
        <v>1.5</v>
      </c>
      <c r="Z12" s="21">
        <v>0.2</v>
      </c>
      <c r="AA12" s="21">
        <v>1.1000000000000001</v>
      </c>
      <c r="AB12" s="21">
        <v>1</v>
      </c>
      <c r="AC12" s="21">
        <v>0.9</v>
      </c>
      <c r="AD12" s="23">
        <v>1.4</v>
      </c>
      <c r="AE12" s="1">
        <v>1.1000000000000001</v>
      </c>
      <c r="AF12" s="1">
        <v>1.3</v>
      </c>
      <c r="AG12" s="1">
        <v>1.6</v>
      </c>
      <c r="AH12" s="1">
        <v>1.2</v>
      </c>
      <c r="AI12" s="37">
        <v>3.7</v>
      </c>
      <c r="AJ12" s="37">
        <v>3.1</v>
      </c>
      <c r="AK12" s="37">
        <v>3.5</v>
      </c>
      <c r="AL12" s="37">
        <v>3.5</v>
      </c>
    </row>
    <row r="13" spans="1:38" x14ac:dyDescent="0.2">
      <c r="A13" s="2" t="s">
        <v>26</v>
      </c>
      <c r="B13" s="2"/>
      <c r="C13" s="2"/>
      <c r="D13" s="2"/>
      <c r="E13" s="2"/>
      <c r="F13" s="2"/>
      <c r="G13" s="2"/>
      <c r="H13" s="2"/>
      <c r="I13" s="4">
        <v>2.2000000000000002</v>
      </c>
      <c r="J13" s="4">
        <v>2.2000000000000002</v>
      </c>
      <c r="K13" s="4">
        <v>3</v>
      </c>
      <c r="L13" s="4">
        <v>2.9</v>
      </c>
      <c r="M13" s="4">
        <v>3</v>
      </c>
      <c r="N13" s="4">
        <v>3.3</v>
      </c>
      <c r="O13" s="4">
        <v>2.5</v>
      </c>
      <c r="P13" s="2">
        <v>3.1</v>
      </c>
      <c r="Q13" s="2">
        <v>3</v>
      </c>
      <c r="R13" s="2">
        <v>2.4</v>
      </c>
      <c r="S13" s="4">
        <v>3.3</v>
      </c>
      <c r="T13" s="4">
        <v>2.7</v>
      </c>
      <c r="U13" s="4">
        <v>3.4</v>
      </c>
      <c r="V13" s="4">
        <v>3.6</v>
      </c>
      <c r="W13" s="4">
        <v>2.6</v>
      </c>
      <c r="X13" s="4">
        <v>1.1000000000000001</v>
      </c>
      <c r="Y13" s="4">
        <v>1.9</v>
      </c>
      <c r="Z13" s="21">
        <v>0.6</v>
      </c>
      <c r="AA13" s="21">
        <v>1.1000000000000001</v>
      </c>
      <c r="AB13" s="21">
        <v>1.1000000000000001</v>
      </c>
      <c r="AC13" s="21">
        <v>1</v>
      </c>
      <c r="AD13" s="23">
        <v>1.7</v>
      </c>
      <c r="AE13" s="1">
        <v>1.2</v>
      </c>
      <c r="AF13" s="1">
        <v>1.2</v>
      </c>
      <c r="AG13" s="1">
        <v>1.8</v>
      </c>
      <c r="AH13" s="1">
        <v>1.4</v>
      </c>
      <c r="AI13" s="37">
        <v>3.3</v>
      </c>
      <c r="AJ13" s="37">
        <v>2.5</v>
      </c>
      <c r="AK13" s="37">
        <v>3.9</v>
      </c>
      <c r="AL13" s="37">
        <v>3.8</v>
      </c>
    </row>
    <row r="14" spans="1:38" x14ac:dyDescent="0.2">
      <c r="A14" s="2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>
        <v>2.2999999999999998</v>
      </c>
      <c r="W14" s="4">
        <v>3.5</v>
      </c>
      <c r="X14" s="4">
        <v>2.5</v>
      </c>
      <c r="Y14" s="4">
        <v>2.4</v>
      </c>
      <c r="Z14" s="21">
        <v>0.8</v>
      </c>
      <c r="AA14" s="21">
        <v>0.9</v>
      </c>
      <c r="AB14" s="21">
        <v>0.5</v>
      </c>
      <c r="AC14" s="21">
        <v>0.8</v>
      </c>
      <c r="AD14" s="23">
        <v>2.2000000000000002</v>
      </c>
      <c r="AE14" s="1">
        <v>2.2000000000000002</v>
      </c>
      <c r="AF14" s="1">
        <v>1.6</v>
      </c>
      <c r="AG14" s="1">
        <v>0.5</v>
      </c>
      <c r="AH14" s="1">
        <v>3.9</v>
      </c>
      <c r="AI14" s="37">
        <v>6.6</v>
      </c>
      <c r="AJ14" s="37">
        <v>2.9</v>
      </c>
      <c r="AK14" s="37">
        <v>3.7</v>
      </c>
      <c r="AL14" s="37">
        <v>3.1</v>
      </c>
    </row>
    <row r="15" spans="1:38" ht="12" thickBot="1" x14ac:dyDescent="0.25">
      <c r="A15" s="8" t="s">
        <v>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8"/>
      <c r="M15" s="8"/>
      <c r="N15" s="8"/>
      <c r="O15" s="8"/>
      <c r="P15" s="8"/>
      <c r="Q15" s="8"/>
      <c r="R15" s="8"/>
      <c r="S15" s="8"/>
      <c r="T15" s="8"/>
      <c r="U15" s="8"/>
      <c r="V15" s="8"/>
      <c r="W15" s="9">
        <v>1</v>
      </c>
      <c r="X15" s="9">
        <v>1.8</v>
      </c>
      <c r="Y15" s="9">
        <v>2.5</v>
      </c>
      <c r="Z15" s="22">
        <v>1.1000000000000001</v>
      </c>
      <c r="AA15" s="22">
        <v>1.5</v>
      </c>
      <c r="AB15" s="22">
        <v>1.9</v>
      </c>
      <c r="AC15" s="22">
        <v>1.4</v>
      </c>
      <c r="AD15" s="24">
        <v>1.2</v>
      </c>
      <c r="AE15" s="18">
        <v>1.5</v>
      </c>
      <c r="AF15" s="18">
        <v>1</v>
      </c>
      <c r="AG15" s="18">
        <v>0.7</v>
      </c>
      <c r="AH15" s="24">
        <v>3</v>
      </c>
      <c r="AI15" s="38">
        <v>8.6</v>
      </c>
      <c r="AJ15" s="38">
        <v>4.3</v>
      </c>
      <c r="AK15" s="38">
        <v>3.2</v>
      </c>
      <c r="AL15" s="38">
        <v>2.6</v>
      </c>
    </row>
    <row r="16" spans="1:38" x14ac:dyDescent="0.2">
      <c r="A16" s="11" t="s">
        <v>39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0"/>
      <c r="AA16" s="20"/>
      <c r="AB16" s="20"/>
      <c r="AC16" s="20"/>
    </row>
    <row r="17" spans="1:3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8" s="20" customFormat="1" x14ac:dyDescent="0.2">
      <c r="A18" s="29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 s="27" customFormat="1" ht="22.5" x14ac:dyDescent="0.2">
      <c r="A19" s="29"/>
      <c r="B19" s="28" t="str">
        <f t="shared" ref="B19:W19" si="0">B4</f>
        <v>1988-
1989</v>
      </c>
      <c r="C19" s="28">
        <f t="shared" si="0"/>
        <v>1990</v>
      </c>
      <c r="D19" s="28">
        <f t="shared" si="0"/>
        <v>1991</v>
      </c>
      <c r="E19" s="28">
        <f t="shared" si="0"/>
        <v>1992</v>
      </c>
      <c r="F19" s="28">
        <f t="shared" si="0"/>
        <v>1993</v>
      </c>
      <c r="G19" s="28">
        <f t="shared" si="0"/>
        <v>1994</v>
      </c>
      <c r="H19" s="28">
        <f t="shared" si="0"/>
        <v>1995</v>
      </c>
      <c r="I19" s="28">
        <f t="shared" si="0"/>
        <v>1996</v>
      </c>
      <c r="J19" s="28">
        <f t="shared" si="0"/>
        <v>1997</v>
      </c>
      <c r="K19" s="28">
        <f t="shared" si="0"/>
        <v>1998</v>
      </c>
      <c r="L19" s="28">
        <f t="shared" si="0"/>
        <v>1999</v>
      </c>
      <c r="M19" s="28">
        <f t="shared" si="0"/>
        <v>2000</v>
      </c>
      <c r="N19" s="28">
        <f t="shared" si="0"/>
        <v>2001</v>
      </c>
      <c r="O19" s="28">
        <f t="shared" si="0"/>
        <v>2002</v>
      </c>
      <c r="P19" s="28">
        <f t="shared" si="0"/>
        <v>2003</v>
      </c>
      <c r="Q19" s="28">
        <f t="shared" si="0"/>
        <v>2004</v>
      </c>
      <c r="R19" s="28">
        <f t="shared" si="0"/>
        <v>2005</v>
      </c>
      <c r="S19" s="32">
        <f t="shared" si="0"/>
        <v>2006</v>
      </c>
      <c r="T19" s="32">
        <f t="shared" si="0"/>
        <v>2007</v>
      </c>
      <c r="U19" s="32">
        <f t="shared" si="0"/>
        <v>2008</v>
      </c>
      <c r="V19" s="32">
        <f t="shared" si="0"/>
        <v>2009</v>
      </c>
      <c r="W19" s="32">
        <f t="shared" si="0"/>
        <v>2010</v>
      </c>
      <c r="X19" s="30">
        <v>2011</v>
      </c>
      <c r="Y19" s="30">
        <v>2012</v>
      </c>
      <c r="Z19" s="30">
        <v>2013</v>
      </c>
      <c r="AA19" s="30">
        <v>2014</v>
      </c>
      <c r="AB19" s="30">
        <v>2015</v>
      </c>
      <c r="AC19" s="30">
        <v>2016</v>
      </c>
      <c r="AD19" s="30">
        <v>2017</v>
      </c>
      <c r="AE19" s="30">
        <v>2018</v>
      </c>
      <c r="AF19" s="30">
        <v>2019</v>
      </c>
      <c r="AG19" s="30">
        <v>2020</v>
      </c>
      <c r="AH19" s="30">
        <v>2021</v>
      </c>
      <c r="AI19" s="30">
        <v>2022</v>
      </c>
      <c r="AJ19" s="30">
        <v>2023</v>
      </c>
      <c r="AK19" s="34" t="s">
        <v>36</v>
      </c>
      <c r="AL19" s="34" t="s">
        <v>37</v>
      </c>
    </row>
    <row r="20" spans="1:38" x14ac:dyDescent="0.2">
      <c r="A20" s="2" t="s">
        <v>19</v>
      </c>
      <c r="B20" s="6">
        <f t="shared" ref="B20:T20" si="1">B12/100+1</f>
        <v>1.0349999999999999</v>
      </c>
      <c r="C20" s="6">
        <f t="shared" si="1"/>
        <v>1.0289999999999999</v>
      </c>
      <c r="D20" s="6">
        <f t="shared" si="1"/>
        <v>1.026</v>
      </c>
      <c r="E20" s="6">
        <f t="shared" si="1"/>
        <v>1.0249999999999999</v>
      </c>
      <c r="F20" s="6">
        <f t="shared" si="1"/>
        <v>1.0169999999999999</v>
      </c>
      <c r="G20" s="6">
        <f t="shared" si="1"/>
        <v>1.018</v>
      </c>
      <c r="H20" s="6">
        <f t="shared" si="1"/>
        <v>1.014</v>
      </c>
      <c r="I20" s="6">
        <f t="shared" si="1"/>
        <v>1.022</v>
      </c>
      <c r="J20" s="6">
        <f t="shared" si="1"/>
        <v>1.022</v>
      </c>
      <c r="K20" s="6">
        <f t="shared" si="1"/>
        <v>1.0249999999999999</v>
      </c>
      <c r="L20" s="6">
        <f t="shared" si="1"/>
        <v>1.0229999999999999</v>
      </c>
      <c r="M20" s="6">
        <f t="shared" si="1"/>
        <v>1.028</v>
      </c>
      <c r="N20" s="6">
        <f t="shared" si="1"/>
        <v>1.03</v>
      </c>
      <c r="O20" s="6">
        <f t="shared" si="1"/>
        <v>1.024</v>
      </c>
      <c r="P20" s="6">
        <f t="shared" si="1"/>
        <v>1.024</v>
      </c>
      <c r="Q20" s="6">
        <f t="shared" si="1"/>
        <v>1.0249999999999999</v>
      </c>
      <c r="R20" s="6">
        <f t="shared" si="1"/>
        <v>1.0209999999999999</v>
      </c>
      <c r="S20" s="6">
        <f t="shared" si="1"/>
        <v>1.0289999999999999</v>
      </c>
      <c r="T20" s="6">
        <f t="shared" si="1"/>
        <v>1.022</v>
      </c>
      <c r="U20" s="6">
        <f t="shared" ref="U20:AG20" si="2">U12/100+1</f>
        <v>1.024</v>
      </c>
      <c r="V20" s="6">
        <f t="shared" si="2"/>
        <v>1.03</v>
      </c>
      <c r="W20" s="6">
        <f t="shared" si="2"/>
        <v>1.0229999999999999</v>
      </c>
      <c r="X20" s="6">
        <f t="shared" si="2"/>
        <v>1.006</v>
      </c>
      <c r="Y20" s="6">
        <f t="shared" si="2"/>
        <v>1.0149999999999999</v>
      </c>
      <c r="Z20" s="6">
        <f t="shared" si="2"/>
        <v>1.002</v>
      </c>
      <c r="AA20" s="6">
        <f t="shared" si="2"/>
        <v>1.0109999999999999</v>
      </c>
      <c r="AB20" s="6">
        <f t="shared" si="2"/>
        <v>1.01</v>
      </c>
      <c r="AC20" s="6">
        <f t="shared" si="2"/>
        <v>1.0089999999999999</v>
      </c>
      <c r="AD20" s="6">
        <f t="shared" si="2"/>
        <v>1.014</v>
      </c>
      <c r="AE20" s="6">
        <f t="shared" si="2"/>
        <v>1.0109999999999999</v>
      </c>
      <c r="AF20" s="6">
        <f t="shared" si="2"/>
        <v>1.0129999999999999</v>
      </c>
      <c r="AG20" s="6">
        <f t="shared" si="2"/>
        <v>1.016</v>
      </c>
      <c r="AH20" s="6">
        <f t="shared" ref="AH20" si="3">AH12/100+1</f>
        <v>1.012</v>
      </c>
      <c r="AI20" s="6">
        <f>AI12/100+1</f>
        <v>1.0369999999999999</v>
      </c>
      <c r="AJ20" s="6">
        <f>AJ12/100+1</f>
        <v>1.0309999999999999</v>
      </c>
      <c r="AK20" s="6">
        <f>AK12/100+1</f>
        <v>1.0349999999999999</v>
      </c>
      <c r="AL20" s="6">
        <f>AL12/100+1</f>
        <v>1.0349999999999999</v>
      </c>
    </row>
    <row r="21" spans="1:38" x14ac:dyDescent="0.2">
      <c r="A21" s="2" t="s">
        <v>4</v>
      </c>
      <c r="B21" s="6">
        <f t="shared" ref="B21:AC21" si="4">B11/100+1</f>
        <v>1.034</v>
      </c>
      <c r="C21" s="6">
        <f t="shared" si="4"/>
        <v>1.028</v>
      </c>
      <c r="D21" s="6">
        <f t="shared" si="4"/>
        <v>1.024</v>
      </c>
      <c r="E21" s="6">
        <f t="shared" si="4"/>
        <v>1.0249999999999999</v>
      </c>
      <c r="F21" s="6">
        <f t="shared" si="4"/>
        <v>1.0169999999999999</v>
      </c>
      <c r="G21" s="6">
        <f t="shared" si="4"/>
        <v>1.0209999999999999</v>
      </c>
      <c r="H21" s="6">
        <f t="shared" si="4"/>
        <v>1.02</v>
      </c>
      <c r="I21" s="6">
        <f t="shared" si="4"/>
        <v>1.0269999999999999</v>
      </c>
      <c r="J21" s="6">
        <f t="shared" si="4"/>
        <v>1.026</v>
      </c>
      <c r="K21" s="6">
        <f t="shared" si="4"/>
        <v>1.032</v>
      </c>
      <c r="L21" s="6">
        <f t="shared" si="4"/>
        <v>1.0269999999999999</v>
      </c>
      <c r="M21" s="6">
        <f t="shared" si="4"/>
        <v>1.03</v>
      </c>
      <c r="N21" s="6">
        <f t="shared" si="4"/>
        <v>1.0329999999999999</v>
      </c>
      <c r="O21" s="6">
        <f t="shared" si="4"/>
        <v>1.0249999999999999</v>
      </c>
      <c r="P21" s="6">
        <f t="shared" si="4"/>
        <v>1.0309999999999999</v>
      </c>
      <c r="Q21" s="6">
        <f t="shared" si="4"/>
        <v>1.0309999999999999</v>
      </c>
      <c r="R21" s="6">
        <f t="shared" si="4"/>
        <v>1.024</v>
      </c>
      <c r="S21" s="6">
        <f t="shared" si="4"/>
        <v>1.034</v>
      </c>
      <c r="T21" s="6">
        <f t="shared" si="4"/>
        <v>1.0269999999999999</v>
      </c>
      <c r="U21" s="6">
        <f t="shared" si="4"/>
        <v>1.0329999999999999</v>
      </c>
      <c r="V21" s="6">
        <f t="shared" si="4"/>
        <v>1.032</v>
      </c>
      <c r="W21" s="6">
        <f t="shared" si="4"/>
        <v>1.026</v>
      </c>
      <c r="X21" s="6">
        <f t="shared" si="4"/>
        <v>1.0049999999999999</v>
      </c>
      <c r="Y21" s="6">
        <f t="shared" si="4"/>
        <v>1.02</v>
      </c>
      <c r="Z21" s="6">
        <f t="shared" si="4"/>
        <v>1.0049999999999999</v>
      </c>
      <c r="AA21" s="6">
        <f t="shared" si="4"/>
        <v>1.0109999999999999</v>
      </c>
      <c r="AB21" s="6">
        <f t="shared" si="4"/>
        <v>1.01</v>
      </c>
      <c r="AC21" s="6">
        <f t="shared" si="4"/>
        <v>1.01</v>
      </c>
      <c r="AD21" s="6">
        <f>AD11/100+1</f>
        <v>1.0169999999999999</v>
      </c>
      <c r="AE21" s="6">
        <f t="shared" ref="AE21:AG21" si="5">AE11/100+1</f>
        <v>1.0109999999999999</v>
      </c>
      <c r="AF21" s="6">
        <f t="shared" si="5"/>
        <v>1.0129999999999999</v>
      </c>
      <c r="AG21" s="6">
        <f t="shared" si="5"/>
        <v>1.018</v>
      </c>
      <c r="AH21" s="6">
        <f t="shared" ref="AH21:AI21" si="6">AH11/100+1</f>
        <v>1.014</v>
      </c>
      <c r="AI21" s="6">
        <f t="shared" si="6"/>
        <v>1.036</v>
      </c>
      <c r="AJ21" s="6">
        <f t="shared" ref="AJ21:AK21" si="7">AJ11/100+1</f>
        <v>1.024</v>
      </c>
      <c r="AK21" s="6">
        <f t="shared" si="7"/>
        <v>1.04</v>
      </c>
      <c r="AL21" s="6">
        <f t="shared" ref="AL21" si="8">AL11/100+1</f>
        <v>1.04</v>
      </c>
    </row>
    <row r="22" spans="1:38" x14ac:dyDescent="0.2">
      <c r="A22" s="2" t="s">
        <v>9</v>
      </c>
      <c r="B22" s="6"/>
      <c r="C22" s="6"/>
      <c r="D22" s="6"/>
      <c r="E22" s="6"/>
      <c r="F22" s="6"/>
      <c r="G22" s="6"/>
      <c r="H22" s="6"/>
      <c r="I22" s="6">
        <f t="shared" ref="I22:AD22" si="9">I13/100+1</f>
        <v>1.022</v>
      </c>
      <c r="J22" s="6">
        <f t="shared" si="9"/>
        <v>1.022</v>
      </c>
      <c r="K22" s="6">
        <f t="shared" si="9"/>
        <v>1.03</v>
      </c>
      <c r="L22" s="6">
        <f t="shared" si="9"/>
        <v>1.0289999999999999</v>
      </c>
      <c r="M22" s="6">
        <f t="shared" si="9"/>
        <v>1.03</v>
      </c>
      <c r="N22" s="6">
        <f t="shared" si="9"/>
        <v>1.0329999999999999</v>
      </c>
      <c r="O22" s="6">
        <f t="shared" si="9"/>
        <v>1.0249999999999999</v>
      </c>
      <c r="P22" s="6">
        <f t="shared" si="9"/>
        <v>1.0309999999999999</v>
      </c>
      <c r="Q22" s="6">
        <f t="shared" si="9"/>
        <v>1.03</v>
      </c>
      <c r="R22" s="6">
        <f t="shared" si="9"/>
        <v>1.024</v>
      </c>
      <c r="S22" s="6">
        <f t="shared" si="9"/>
        <v>1.0329999999999999</v>
      </c>
      <c r="T22" s="6">
        <f t="shared" si="9"/>
        <v>1.0269999999999999</v>
      </c>
      <c r="U22" s="6">
        <f t="shared" si="9"/>
        <v>1.034</v>
      </c>
      <c r="V22" s="6">
        <f t="shared" si="9"/>
        <v>1.036</v>
      </c>
      <c r="W22" s="6">
        <f t="shared" si="9"/>
        <v>1.026</v>
      </c>
      <c r="X22" s="6">
        <f t="shared" si="9"/>
        <v>1.0109999999999999</v>
      </c>
      <c r="Y22" s="6">
        <f t="shared" si="9"/>
        <v>1.0189999999999999</v>
      </c>
      <c r="Z22" s="6">
        <f t="shared" si="9"/>
        <v>1.006</v>
      </c>
      <c r="AA22" s="6">
        <f t="shared" si="9"/>
        <v>1.0109999999999999</v>
      </c>
      <c r="AB22" s="6">
        <f t="shared" si="9"/>
        <v>1.0109999999999999</v>
      </c>
      <c r="AC22" s="6">
        <f t="shared" si="9"/>
        <v>1.01</v>
      </c>
      <c r="AD22" s="6">
        <f t="shared" si="9"/>
        <v>1.0169999999999999</v>
      </c>
      <c r="AE22" s="6">
        <f t="shared" ref="AE22:AG22" si="10">AE13/100+1</f>
        <v>1.012</v>
      </c>
      <c r="AF22" s="6">
        <f t="shared" si="10"/>
        <v>1.012</v>
      </c>
      <c r="AG22" s="6">
        <f t="shared" si="10"/>
        <v>1.018</v>
      </c>
      <c r="AH22" s="6">
        <f t="shared" ref="AH22:AI22" si="11">AH13/100+1</f>
        <v>1.014</v>
      </c>
      <c r="AI22" s="6">
        <f t="shared" si="11"/>
        <v>1.0329999999999999</v>
      </c>
      <c r="AJ22" s="6">
        <f t="shared" ref="AJ22:AK22" si="12">AJ13/100+1</f>
        <v>1.0249999999999999</v>
      </c>
      <c r="AK22" s="6">
        <f t="shared" si="12"/>
        <v>1.0389999999999999</v>
      </c>
      <c r="AL22" s="6">
        <f t="shared" ref="AL22" si="13">AL13/100+1</f>
        <v>1.038</v>
      </c>
    </row>
    <row r="23" spans="1:38" x14ac:dyDescent="0.2">
      <c r="A23" s="2" t="s">
        <v>6</v>
      </c>
      <c r="B23" s="6">
        <f t="shared" ref="B23:AD23" si="14">B5/100+1</f>
        <v>1.0409999999999999</v>
      </c>
      <c r="C23" s="6">
        <f t="shared" si="14"/>
        <v>1.03</v>
      </c>
      <c r="D23" s="6">
        <f t="shared" si="14"/>
        <v>1.038</v>
      </c>
      <c r="E23" s="6">
        <f t="shared" si="14"/>
        <v>1.024</v>
      </c>
      <c r="F23" s="6">
        <f t="shared" si="14"/>
        <v>1.0129999999999999</v>
      </c>
      <c r="G23" s="6">
        <f t="shared" si="14"/>
        <v>1.0009999999999999</v>
      </c>
      <c r="H23" s="6">
        <f t="shared" si="14"/>
        <v>0.997</v>
      </c>
      <c r="I23" s="6">
        <f t="shared" si="14"/>
        <v>0.99399999999999999</v>
      </c>
      <c r="J23" s="6">
        <f t="shared" si="14"/>
        <v>1.0029999999999999</v>
      </c>
      <c r="K23" s="6">
        <f t="shared" si="14"/>
        <v>1.0029999999999999</v>
      </c>
      <c r="L23" s="6">
        <f t="shared" si="14"/>
        <v>1</v>
      </c>
      <c r="M23" s="6">
        <f t="shared" si="14"/>
        <v>1.0169999999999999</v>
      </c>
      <c r="N23" s="6">
        <f t="shared" si="14"/>
        <v>1.0109999999999999</v>
      </c>
      <c r="O23" s="6">
        <f t="shared" si="14"/>
        <v>1.0169999999999999</v>
      </c>
      <c r="P23" s="6">
        <f t="shared" si="14"/>
        <v>0.98899999999999999</v>
      </c>
      <c r="Q23" s="6">
        <f t="shared" si="14"/>
        <v>1.002</v>
      </c>
      <c r="R23" s="6">
        <f t="shared" si="14"/>
        <v>1.0077</v>
      </c>
      <c r="S23" s="6">
        <f t="shared" si="14"/>
        <v>1.0044</v>
      </c>
      <c r="T23" s="6">
        <f t="shared" si="14"/>
        <v>1.0027999999999999</v>
      </c>
      <c r="U23" s="6">
        <f t="shared" si="14"/>
        <v>0.98909999999999998</v>
      </c>
      <c r="V23" s="6">
        <f t="shared" si="14"/>
        <v>1.0022</v>
      </c>
      <c r="W23" s="6">
        <f t="shared" si="14"/>
        <v>1.0023</v>
      </c>
      <c r="X23" s="6">
        <f t="shared" si="14"/>
        <v>0.98199999999999998</v>
      </c>
      <c r="Y23" s="6">
        <f t="shared" si="14"/>
        <v>0.98950000000000005</v>
      </c>
      <c r="Z23" s="6">
        <f t="shared" si="14"/>
        <v>0.98399999999999999</v>
      </c>
      <c r="AA23" s="6">
        <f t="shared" si="14"/>
        <v>1.0102</v>
      </c>
      <c r="AB23" s="6">
        <f t="shared" si="14"/>
        <v>1.0078</v>
      </c>
      <c r="AC23" s="6">
        <f t="shared" si="14"/>
        <v>1</v>
      </c>
      <c r="AD23" s="6">
        <f t="shared" si="14"/>
        <v>1.0021</v>
      </c>
      <c r="AE23" s="6">
        <f t="shared" ref="AE23:AF23" si="15">AE5/100+1</f>
        <v>1.0024999999999999</v>
      </c>
      <c r="AF23" s="6">
        <f t="shared" si="15"/>
        <v>1.0148999999999999</v>
      </c>
      <c r="AG23" s="6">
        <f t="shared" ref="AG23:AH25" si="16">AG5/100+1</f>
        <v>1.0128999999999999</v>
      </c>
      <c r="AH23" s="6">
        <f t="shared" si="16"/>
        <v>0.99309999999999998</v>
      </c>
      <c r="AI23" s="6">
        <f t="shared" ref="AI23" si="17">AI5/100+1</f>
        <v>1.0207999999999999</v>
      </c>
      <c r="AJ23" s="6">
        <f>AJ5/100+1</f>
        <v>1.0584</v>
      </c>
      <c r="AK23" s="6">
        <f>AK5/100+1</f>
        <v>1.0126999999999999</v>
      </c>
      <c r="AL23" s="6">
        <f>AL5/100+1</f>
        <v>1.0131000000000001</v>
      </c>
    </row>
    <row r="24" spans="1:38" x14ac:dyDescent="0.2">
      <c r="A24" s="2" t="s">
        <v>7</v>
      </c>
      <c r="B24" s="6">
        <f t="shared" ref="B24:AD24" si="18">B6/100+1</f>
        <v>1.0409999999999999</v>
      </c>
      <c r="C24" s="6">
        <f t="shared" si="18"/>
        <v>1.026</v>
      </c>
      <c r="D24" s="6">
        <f t="shared" si="18"/>
        <v>1.0469999999999999</v>
      </c>
      <c r="E24" s="6">
        <f t="shared" si="18"/>
        <v>1.044</v>
      </c>
      <c r="F24" s="6">
        <f t="shared" si="18"/>
        <v>1.022</v>
      </c>
      <c r="G24" s="6">
        <f t="shared" si="18"/>
        <v>1.012</v>
      </c>
      <c r="H24" s="6">
        <f t="shared" si="18"/>
        <v>1.02</v>
      </c>
      <c r="I24" s="6">
        <f t="shared" si="18"/>
        <v>1.0189999999999999</v>
      </c>
      <c r="J24" s="6">
        <f t="shared" si="18"/>
        <v>1.024</v>
      </c>
      <c r="K24" s="6">
        <f t="shared" si="18"/>
        <v>1.022</v>
      </c>
      <c r="L24" s="6">
        <f t="shared" si="18"/>
        <v>1.0289999999999999</v>
      </c>
      <c r="M24" s="6">
        <f t="shared" si="18"/>
        <v>1.024</v>
      </c>
      <c r="N24" s="6">
        <f t="shared" si="18"/>
        <v>1.036</v>
      </c>
      <c r="O24" s="6">
        <f t="shared" si="18"/>
        <v>1.026</v>
      </c>
      <c r="P24" s="6">
        <f t="shared" si="18"/>
        <v>1.0269999999999999</v>
      </c>
      <c r="Q24" s="6">
        <f t="shared" si="18"/>
        <v>1.0369999999999999</v>
      </c>
      <c r="R24" s="6">
        <f t="shared" si="18"/>
        <v>1.0189999999999999</v>
      </c>
      <c r="S24" s="6">
        <f t="shared" si="18"/>
        <v>1.0129999999999999</v>
      </c>
      <c r="T24" s="6">
        <f t="shared" si="18"/>
        <v>1.0229999999999999</v>
      </c>
      <c r="U24" s="6">
        <f t="shared" si="18"/>
        <v>1.044</v>
      </c>
      <c r="V24" s="6">
        <f t="shared" si="18"/>
        <v>1.034</v>
      </c>
      <c r="W24" s="6">
        <f t="shared" si="18"/>
        <v>1.014</v>
      </c>
      <c r="X24" s="6">
        <f t="shared" si="18"/>
        <v>1.0109999999999999</v>
      </c>
      <c r="Y24" s="6">
        <f t="shared" si="18"/>
        <v>1.0149999999999999</v>
      </c>
      <c r="Z24" s="6">
        <f t="shared" si="18"/>
        <v>1.0109999999999999</v>
      </c>
      <c r="AA24" s="6">
        <f t="shared" si="18"/>
        <v>1.0129999999999999</v>
      </c>
      <c r="AB24" s="6">
        <f t="shared" si="18"/>
        <v>1.0129999999999999</v>
      </c>
      <c r="AC24" s="6">
        <f t="shared" si="18"/>
        <v>1.01</v>
      </c>
      <c r="AD24" s="6">
        <f t="shared" si="18"/>
        <v>1.014</v>
      </c>
      <c r="AE24" s="6">
        <f t="shared" ref="AE24:AF24" si="19">AE6/100+1</f>
        <v>1.014</v>
      </c>
      <c r="AF24" s="6">
        <f t="shared" si="19"/>
        <v>1.01</v>
      </c>
      <c r="AG24" s="6">
        <f t="shared" si="16"/>
        <v>1.0189999999999999</v>
      </c>
      <c r="AH24" s="6">
        <f t="shared" si="16"/>
        <v>1.0121</v>
      </c>
      <c r="AI24" s="6">
        <f t="shared" ref="AI24:AJ24" si="20">AI6/100+1</f>
        <v>1.0177</v>
      </c>
      <c r="AJ24" s="6">
        <f t="shared" si="20"/>
        <v>1.034</v>
      </c>
      <c r="AK24" s="6">
        <f t="shared" ref="AK24:AL24" si="21">AK6/100+1</f>
        <v>1.0324</v>
      </c>
      <c r="AL24" s="6">
        <f t="shared" si="21"/>
        <v>1.0199</v>
      </c>
    </row>
    <row r="25" spans="1:38" x14ac:dyDescent="0.2">
      <c r="A25" s="2" t="s">
        <v>8</v>
      </c>
      <c r="B25" s="6">
        <f t="shared" ref="B25:AD25" si="22">B7/100+1</f>
        <v>1.042</v>
      </c>
      <c r="C25" s="6">
        <f t="shared" si="22"/>
        <v>1.042</v>
      </c>
      <c r="D25" s="6">
        <f t="shared" si="22"/>
        <v>1.0109999999999999</v>
      </c>
      <c r="E25" s="6">
        <f t="shared" si="22"/>
        <v>0.98199999999999998</v>
      </c>
      <c r="F25" s="6">
        <f t="shared" si="22"/>
        <v>0.995</v>
      </c>
      <c r="G25" s="6">
        <f t="shared" si="22"/>
        <v>0.98</v>
      </c>
      <c r="H25" s="6">
        <f t="shared" si="22"/>
        <v>0.95299999999999996</v>
      </c>
      <c r="I25" s="6">
        <f t="shared" si="22"/>
        <v>0.94699999999999995</v>
      </c>
      <c r="J25" s="6">
        <f t="shared" si="22"/>
        <v>0.96399999999999997</v>
      </c>
      <c r="K25" s="6">
        <f t="shared" si="22"/>
        <v>0.96799999999999997</v>
      </c>
      <c r="L25" s="6">
        <f t="shared" si="22"/>
        <v>0.94799999999999995</v>
      </c>
      <c r="M25" s="6">
        <f t="shared" si="22"/>
        <v>1.0049999999999999</v>
      </c>
      <c r="N25" s="6">
        <f t="shared" si="22"/>
        <v>0.96899999999999997</v>
      </c>
      <c r="O25" s="6">
        <f t="shared" si="22"/>
        <v>1.0009999999999999</v>
      </c>
      <c r="P25" s="6">
        <f t="shared" si="22"/>
        <v>0.92300000000000004</v>
      </c>
      <c r="Q25" s="6">
        <f t="shared" si="22"/>
        <v>0.94699999999999995</v>
      </c>
      <c r="R25" s="6">
        <f t="shared" si="22"/>
        <v>0.98909999999999998</v>
      </c>
      <c r="S25" s="6">
        <f t="shared" si="22"/>
        <v>0.99099999999999999</v>
      </c>
      <c r="T25" s="6">
        <f t="shared" si="22"/>
        <v>0.96960000000000002</v>
      </c>
      <c r="U25" s="6">
        <f t="shared" si="22"/>
        <v>0.89270000000000005</v>
      </c>
      <c r="V25" s="6">
        <f t="shared" si="22"/>
        <v>0.94099999999999995</v>
      </c>
      <c r="W25" s="6">
        <f t="shared" si="22"/>
        <v>0.98</v>
      </c>
      <c r="X25" s="6">
        <f t="shared" si="22"/>
        <v>0.92</v>
      </c>
      <c r="Y25" s="6">
        <f t="shared" si="22"/>
        <v>0.93500000000000005</v>
      </c>
      <c r="Z25" s="6">
        <f t="shared" si="22"/>
        <v>0.91510000000000002</v>
      </c>
      <c r="AA25" s="6">
        <f t="shared" si="22"/>
        <v>1.0028999999999999</v>
      </c>
      <c r="AB25" s="6">
        <f t="shared" si="22"/>
        <v>0.99419999999999997</v>
      </c>
      <c r="AC25" s="6">
        <f t="shared" si="22"/>
        <v>0.97389999999999999</v>
      </c>
      <c r="AD25" s="6">
        <f t="shared" si="22"/>
        <v>0.97019999999999995</v>
      </c>
      <c r="AE25" s="6">
        <f t="shared" ref="AE25:AF25" si="23">AE7/100+1</f>
        <v>0.97019999999999995</v>
      </c>
      <c r="AF25" s="6">
        <f t="shared" si="23"/>
        <v>1.028</v>
      </c>
      <c r="AG25" s="6">
        <f t="shared" si="16"/>
        <v>0.997</v>
      </c>
      <c r="AH25" s="6">
        <f t="shared" si="16"/>
        <v>0.93940000000000001</v>
      </c>
      <c r="AI25" s="6">
        <f t="shared" ref="AI25:AJ25" si="24">AI7/100+1</f>
        <v>1.0289999999999999</v>
      </c>
      <c r="AJ25" s="6">
        <f t="shared" si="24"/>
        <v>1.1160000000000001</v>
      </c>
      <c r="AK25" s="6">
        <f t="shared" ref="AK25:AL25" si="25">AK7/100+1</f>
        <v>0.96599999999999997</v>
      </c>
      <c r="AL25" s="6">
        <f t="shared" si="25"/>
        <v>0.997</v>
      </c>
    </row>
    <row r="26" spans="1:38" x14ac:dyDescent="0.2">
      <c r="A26" s="2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f t="shared" ref="V26:AD26" si="26">V14/100+1</f>
        <v>1.0229999999999999</v>
      </c>
      <c r="W26" s="6">
        <f t="shared" si="26"/>
        <v>1.0349999999999999</v>
      </c>
      <c r="X26" s="6">
        <f t="shared" si="26"/>
        <v>1.0249999999999999</v>
      </c>
      <c r="Y26" s="6">
        <f t="shared" si="26"/>
        <v>1.024</v>
      </c>
      <c r="Z26" s="6">
        <f t="shared" si="26"/>
        <v>1.008</v>
      </c>
      <c r="AA26" s="6">
        <f t="shared" si="26"/>
        <v>1.0089999999999999</v>
      </c>
      <c r="AB26" s="6">
        <f t="shared" si="26"/>
        <v>1.0049999999999999</v>
      </c>
      <c r="AC26" s="6">
        <f t="shared" si="26"/>
        <v>1.008</v>
      </c>
      <c r="AD26" s="6">
        <f t="shared" si="26"/>
        <v>1.022</v>
      </c>
      <c r="AE26" s="6">
        <f t="shared" ref="AE26:AG26" si="27">AE14/100+1</f>
        <v>1.022</v>
      </c>
      <c r="AF26" s="6">
        <f t="shared" si="27"/>
        <v>1.016</v>
      </c>
      <c r="AG26" s="6">
        <f t="shared" si="27"/>
        <v>1.0049999999999999</v>
      </c>
      <c r="AH26" s="6">
        <f t="shared" ref="AH26:AI26" si="28">AH14/100+1</f>
        <v>1.0389999999999999</v>
      </c>
      <c r="AI26" s="6">
        <f t="shared" si="28"/>
        <v>1.0660000000000001</v>
      </c>
      <c r="AJ26" s="6">
        <f t="shared" ref="AJ26:AK26" si="29">AJ14/100+1</f>
        <v>1.0289999999999999</v>
      </c>
      <c r="AK26" s="6">
        <f t="shared" si="29"/>
        <v>1.0369999999999999</v>
      </c>
      <c r="AL26" s="6">
        <f t="shared" ref="AL26" si="30">AL14/100+1</f>
        <v>1.0309999999999999</v>
      </c>
    </row>
    <row r="27" spans="1:38" ht="12" thickBot="1" x14ac:dyDescent="0.25">
      <c r="A27" s="8" t="str">
        <f>A15</f>
        <v>I. Pris- og lønudvikling anlægsområdet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2">
        <f t="shared" ref="W27:AD27" si="31">W15/100+1</f>
        <v>1.01</v>
      </c>
      <c r="X27" s="12">
        <f t="shared" si="31"/>
        <v>1.018</v>
      </c>
      <c r="Y27" s="12">
        <f t="shared" si="31"/>
        <v>1.0249999999999999</v>
      </c>
      <c r="Z27" s="12">
        <f t="shared" si="31"/>
        <v>1.0109999999999999</v>
      </c>
      <c r="AA27" s="12">
        <f t="shared" si="31"/>
        <v>1.0149999999999999</v>
      </c>
      <c r="AB27" s="12">
        <f t="shared" si="31"/>
        <v>1.0189999999999999</v>
      </c>
      <c r="AC27" s="12">
        <f t="shared" si="31"/>
        <v>1.014</v>
      </c>
      <c r="AD27" s="12">
        <f t="shared" si="31"/>
        <v>1.012</v>
      </c>
      <c r="AE27" s="12">
        <f t="shared" ref="AE27:AG27" si="32">AE15/100+1</f>
        <v>1.0149999999999999</v>
      </c>
      <c r="AF27" s="12">
        <f t="shared" si="32"/>
        <v>1.01</v>
      </c>
      <c r="AG27" s="12">
        <f t="shared" si="32"/>
        <v>1.0069999999999999</v>
      </c>
      <c r="AH27" s="12">
        <f t="shared" ref="AH27:AI27" si="33">AH15/100+1</f>
        <v>1.03</v>
      </c>
      <c r="AI27" s="12">
        <f t="shared" si="33"/>
        <v>1.0860000000000001</v>
      </c>
      <c r="AJ27" s="12">
        <f t="shared" ref="AJ27:AK27" si="34">AJ15/100+1</f>
        <v>1.0429999999999999</v>
      </c>
      <c r="AK27" s="12">
        <f t="shared" si="34"/>
        <v>1.032</v>
      </c>
      <c r="AL27" s="12">
        <f>AL15/100+1</f>
        <v>1.026</v>
      </c>
    </row>
    <row r="28" spans="1:38" x14ac:dyDescent="0.2">
      <c r="A28" s="11" t="s">
        <v>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0"/>
      <c r="AA28" s="20"/>
      <c r="AB28" s="20"/>
      <c r="AC28" s="20"/>
    </row>
    <row r="29" spans="1:3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0"/>
      <c r="AA29" s="20"/>
      <c r="AB29" s="20"/>
      <c r="AC29" s="20"/>
    </row>
    <row r="30" spans="1:38" s="27" customFormat="1" x14ac:dyDescent="0.2">
      <c r="A30" s="29" t="s">
        <v>11</v>
      </c>
      <c r="B30" s="29"/>
      <c r="C30" s="29"/>
      <c r="D30" s="29"/>
      <c r="E30" s="29"/>
      <c r="F30" s="29" t="str">
        <f>AK4</f>
        <v>2024*</v>
      </c>
      <c r="G30" s="29" t="s">
        <v>3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1"/>
      <c r="AA30" s="29"/>
      <c r="AB30" s="29"/>
      <c r="AC30" s="29"/>
      <c r="AD30" s="29"/>
      <c r="AE30" s="29"/>
      <c r="AF30" s="31"/>
      <c r="AG30" s="31"/>
      <c r="AH30" s="31"/>
      <c r="AI30" s="31"/>
      <c r="AJ30" s="31"/>
      <c r="AK30" s="31"/>
      <c r="AL30" s="31"/>
    </row>
    <row r="31" spans="1:38" s="27" customFormat="1" ht="22.5" x14ac:dyDescent="0.2">
      <c r="A31" s="29"/>
      <c r="B31" s="28" t="s">
        <v>12</v>
      </c>
      <c r="C31" s="28">
        <f t="shared" ref="C31:U31" si="35">C19</f>
        <v>1990</v>
      </c>
      <c r="D31" s="28">
        <f t="shared" si="35"/>
        <v>1991</v>
      </c>
      <c r="E31" s="28">
        <f t="shared" si="35"/>
        <v>1992</v>
      </c>
      <c r="F31" s="28">
        <f t="shared" si="35"/>
        <v>1993</v>
      </c>
      <c r="G31" s="28">
        <f t="shared" si="35"/>
        <v>1994</v>
      </c>
      <c r="H31" s="28">
        <f t="shared" si="35"/>
        <v>1995</v>
      </c>
      <c r="I31" s="28">
        <f t="shared" si="35"/>
        <v>1996</v>
      </c>
      <c r="J31" s="28">
        <f t="shared" si="35"/>
        <v>1997</v>
      </c>
      <c r="K31" s="28">
        <f t="shared" si="35"/>
        <v>1998</v>
      </c>
      <c r="L31" s="28">
        <f t="shared" si="35"/>
        <v>1999</v>
      </c>
      <c r="M31" s="28">
        <f t="shared" si="35"/>
        <v>2000</v>
      </c>
      <c r="N31" s="28">
        <f t="shared" si="35"/>
        <v>2001</v>
      </c>
      <c r="O31" s="28">
        <f t="shared" si="35"/>
        <v>2002</v>
      </c>
      <c r="P31" s="28">
        <f t="shared" si="35"/>
        <v>2003</v>
      </c>
      <c r="Q31" s="28">
        <f t="shared" si="35"/>
        <v>2004</v>
      </c>
      <c r="R31" s="28">
        <f t="shared" si="35"/>
        <v>2005</v>
      </c>
      <c r="S31" s="32">
        <f t="shared" si="35"/>
        <v>2006</v>
      </c>
      <c r="T31" s="32">
        <f t="shared" si="35"/>
        <v>2007</v>
      </c>
      <c r="U31" s="32">
        <f t="shared" si="35"/>
        <v>2008</v>
      </c>
      <c r="V31" s="32">
        <f>V19</f>
        <v>2009</v>
      </c>
      <c r="W31" s="32">
        <f>W19</f>
        <v>2010</v>
      </c>
      <c r="X31" s="30">
        <v>2011</v>
      </c>
      <c r="Y31" s="30">
        <v>2012</v>
      </c>
      <c r="Z31" s="30">
        <v>2013</v>
      </c>
      <c r="AA31" s="30">
        <v>2014</v>
      </c>
      <c r="AB31" s="30">
        <v>2015</v>
      </c>
      <c r="AC31" s="30">
        <v>2016</v>
      </c>
      <c r="AD31" s="30">
        <v>2017</v>
      </c>
      <c r="AE31" s="30">
        <v>2018</v>
      </c>
      <c r="AF31" s="30">
        <v>2019</v>
      </c>
      <c r="AG31" s="30">
        <v>2020</v>
      </c>
      <c r="AH31" s="30">
        <v>2021</v>
      </c>
      <c r="AI31" s="30">
        <v>2022</v>
      </c>
      <c r="AJ31" s="30">
        <v>2023</v>
      </c>
      <c r="AK31" s="34" t="s">
        <v>36</v>
      </c>
      <c r="AL31" s="34" t="s">
        <v>37</v>
      </c>
    </row>
    <row r="32" spans="1:38" x14ac:dyDescent="0.2">
      <c r="A32" s="2" t="s">
        <v>5</v>
      </c>
      <c r="B32" s="33">
        <f>PRODUCT(C20:$AL20)</f>
        <v>2.1146566433102851</v>
      </c>
      <c r="C32" s="33">
        <f>PRODUCT(D20:$AL20)</f>
        <v>2.0550599060352632</v>
      </c>
      <c r="D32" s="33">
        <f>PRODUCT(E20:$AL20)</f>
        <v>2.0029823645567846</v>
      </c>
      <c r="E32" s="33">
        <f>PRODUCT(F20:$AL20)</f>
        <v>1.954129136152962</v>
      </c>
      <c r="F32" s="33">
        <f>PRODUCT(G20:$AL20)</f>
        <v>1.921464244004879</v>
      </c>
      <c r="G32" s="33">
        <f>PRODUCT(H20:$AL20)</f>
        <v>1.8874894341894681</v>
      </c>
      <c r="H32" s="33">
        <f>PRODUCT(I20:$AL20)</f>
        <v>1.861429422277582</v>
      </c>
      <c r="I32" s="33">
        <f>PRODUCT(J20:$AL20)</f>
        <v>1.8213595129917637</v>
      </c>
      <c r="J32" s="33">
        <f>PRODUCT(K20:$AL20)</f>
        <v>1.7821521653539754</v>
      </c>
      <c r="K32" s="33">
        <f>PRODUCT(L20:$AL20)</f>
        <v>1.7386850393697335</v>
      </c>
      <c r="L32" s="33">
        <f>PRODUCT(M20:$AL20)</f>
        <v>1.6995943688853696</v>
      </c>
      <c r="M32" s="33">
        <f>PRODUCT(N20:$AL20)</f>
        <v>1.6533019152581421</v>
      </c>
      <c r="N32" s="33">
        <f>PRODUCT(O20:$AL20)</f>
        <v>1.6051474905418854</v>
      </c>
      <c r="O32" s="33">
        <f>PRODUCT(P20:$AL20)</f>
        <v>1.5675268462323095</v>
      </c>
      <c r="P32" s="33">
        <f>PRODUCT(Q20:$AL20)</f>
        <v>1.5307879357737402</v>
      </c>
      <c r="Q32" s="33">
        <f>PRODUCT(R20:$AL20)</f>
        <v>1.493451644657307</v>
      </c>
      <c r="R32" s="33">
        <f>PRODUCT(S20:$AL20)</f>
        <v>1.4627342259131311</v>
      </c>
      <c r="S32" s="33">
        <f>PRODUCT(T20:$AL20)</f>
        <v>1.4215104236279221</v>
      </c>
      <c r="T32" s="33">
        <f>PRODUCT(U20:$AL20)</f>
        <v>1.3909103949392583</v>
      </c>
      <c r="U32" s="33">
        <f>PRODUCT(V20:$AL20)</f>
        <v>1.3583109325578699</v>
      </c>
      <c r="V32" s="33">
        <f>PRODUCT(W20:$AL20)</f>
        <v>1.3187484782115235</v>
      </c>
      <c r="W32" s="33">
        <f>PRODUCT(X20:$AL20)</f>
        <v>1.2890991966877066</v>
      </c>
      <c r="X32" s="33">
        <f>PRODUCT(Y20:$AL20)</f>
        <v>1.2814107322939423</v>
      </c>
      <c r="Y32" s="33">
        <f>PRODUCT(Z20:$AL20)</f>
        <v>1.2624736278758057</v>
      </c>
      <c r="Z32" s="33">
        <f>PRODUCT(AA20:$AL20)</f>
        <v>1.259953720434936</v>
      </c>
      <c r="AA32" s="33">
        <f>PRODUCT(AB20:$AL20)</f>
        <v>1.246245025158196</v>
      </c>
      <c r="AB32" s="33">
        <f>PRODUCT(AC20:$AL20)</f>
        <v>1.2339059655031646</v>
      </c>
      <c r="AC32" s="33">
        <f>PRODUCT(AD20:$AL20)</f>
        <v>1.222899866702839</v>
      </c>
      <c r="AD32" s="33">
        <f>PRODUCT(AE20:$AL20)</f>
        <v>1.2060156476359361</v>
      </c>
      <c r="AE32" s="33">
        <f>PRODUCT(AF20:$AL20)</f>
        <v>1.1928938156636357</v>
      </c>
      <c r="AF32" s="33">
        <f>PRODUCT(AG20:$AL20)</f>
        <v>1.1775852079601543</v>
      </c>
      <c r="AG32" s="33">
        <f>PRODUCT(AH20:$AL20)</f>
        <v>1.1590405590158994</v>
      </c>
      <c r="AH32" s="33">
        <f>PRODUCT(AI20:$AL20)</f>
        <v>1.1452969950749998</v>
      </c>
      <c r="AI32" s="33">
        <f>PRODUCT(AJ20:$AL20)</f>
        <v>1.1044329749999997</v>
      </c>
      <c r="AJ32" s="33">
        <f>PRODUCT(AK20:$AL20)</f>
        <v>1.0712249999999999</v>
      </c>
      <c r="AK32" s="33">
        <f>PRODUCT(AL20:$AL20)</f>
        <v>1.0349999999999999</v>
      </c>
      <c r="AL32" s="33">
        <v>1</v>
      </c>
    </row>
    <row r="33" spans="1:38" x14ac:dyDescent="0.2">
      <c r="A33" s="2" t="s">
        <v>4</v>
      </c>
      <c r="B33" s="33">
        <f>PRODUCT(C21:$AL21)</f>
        <v>2.3064746484707404</v>
      </c>
      <c r="C33" s="33">
        <f>PRODUCT(D21:$AL21)</f>
        <v>2.2436523817808767</v>
      </c>
      <c r="D33" s="33">
        <f>PRODUCT(E21:$AL21)</f>
        <v>2.1910667790828873</v>
      </c>
      <c r="E33" s="33">
        <f>PRODUCT(F21:$AL21)</f>
        <v>2.1376261259345251</v>
      </c>
      <c r="F33" s="33">
        <f>PRODUCT(G21:$AL21)</f>
        <v>2.1018939291391594</v>
      </c>
      <c r="G33" s="33">
        <f>PRODUCT(H21:$AL21)</f>
        <v>2.0586620265809592</v>
      </c>
      <c r="H33" s="33">
        <f>PRODUCT(I21:$AL21)</f>
        <v>2.0182961044911369</v>
      </c>
      <c r="I33" s="33">
        <f>PRODUCT(J21:$AL21)</f>
        <v>1.965234765814154</v>
      </c>
      <c r="J33" s="33">
        <f>PRODUCT(K21:$AL21)</f>
        <v>1.9154334949455694</v>
      </c>
      <c r="K33" s="33">
        <f>PRODUCT(L21:$AL21)</f>
        <v>1.85604020828059</v>
      </c>
      <c r="L33" s="33">
        <f>PRODUCT(M21:$AL21)</f>
        <v>1.8072446039733119</v>
      </c>
      <c r="M33" s="33">
        <f>PRODUCT(N21:$AL21)</f>
        <v>1.7546064116245745</v>
      </c>
      <c r="N33" s="33">
        <f>PRODUCT(O21:$AL21)</f>
        <v>1.6985541254836152</v>
      </c>
      <c r="O33" s="33">
        <f>PRODUCT(P21:$AL21)</f>
        <v>1.6571259760815755</v>
      </c>
      <c r="P33" s="33">
        <f>PRODUCT(Q21:$AL21)</f>
        <v>1.6072996858211219</v>
      </c>
      <c r="Q33" s="33">
        <f>PRODUCT(R21:$AL21)</f>
        <v>1.5589715672367805</v>
      </c>
      <c r="R33" s="33">
        <f>PRODUCT(S21:$AL21)</f>
        <v>1.5224331711296686</v>
      </c>
      <c r="S33" s="33">
        <f>PRODUCT(T21:$AL21)</f>
        <v>1.4723725059281128</v>
      </c>
      <c r="T33" s="33">
        <f>PRODUCT(U21:$AL21)</f>
        <v>1.4336635890244531</v>
      </c>
      <c r="U33" s="33">
        <f>PRODUCT(V21:$AL21)</f>
        <v>1.3878640745638462</v>
      </c>
      <c r="V33" s="33">
        <f>PRODUCT(W21:$AL21)</f>
        <v>1.3448295296161292</v>
      </c>
      <c r="W33" s="33">
        <f>PRODUCT(X21:$AL21)</f>
        <v>1.3107500288656238</v>
      </c>
      <c r="X33" s="33">
        <f>PRODUCT(Y21:$AL21)</f>
        <v>1.3042288844434065</v>
      </c>
      <c r="Y33" s="33">
        <f>PRODUCT(Z21:$AL21)</f>
        <v>1.2786557690621629</v>
      </c>
      <c r="Z33" s="33">
        <f>PRODUCT(AA21:$AL21)</f>
        <v>1.2722942975742919</v>
      </c>
      <c r="AA33" s="33">
        <f>PRODUCT(AB21:$AL21)</f>
        <v>1.2584513329122575</v>
      </c>
      <c r="AB33" s="33">
        <f>PRODUCT(AC21:$AL21)</f>
        <v>1.2459914187250076</v>
      </c>
      <c r="AC33" s="33">
        <f>PRODUCT(AD21:$AL21)</f>
        <v>1.2336548700247598</v>
      </c>
      <c r="AD33" s="33">
        <f>PRODUCT(AE21:$AL21)</f>
        <v>1.2130333038591541</v>
      </c>
      <c r="AE33" s="33">
        <f>PRODUCT(AF21:$AL21)</f>
        <v>1.1998351175659292</v>
      </c>
      <c r="AF33" s="33">
        <f>PRODUCT(AG21:$AL21)</f>
        <v>1.1844374309634047</v>
      </c>
      <c r="AG33" s="33">
        <f>PRODUCT(AH21:$AL21)</f>
        <v>1.1634945294336001</v>
      </c>
      <c r="AH33" s="33">
        <f>PRODUCT(AI21:$AL21)</f>
        <v>1.1474305024</v>
      </c>
      <c r="AI33" s="33">
        <f>PRODUCT(AJ21:$AL21)</f>
        <v>1.1075584000000003</v>
      </c>
      <c r="AJ33" s="33">
        <f>PRODUCT(AK21:$AL21)</f>
        <v>1.0816000000000001</v>
      </c>
      <c r="AK33" s="33">
        <f>PRODUCT(AL21:$AL21)</f>
        <v>1.04</v>
      </c>
      <c r="AL33" s="33">
        <v>1</v>
      </c>
    </row>
    <row r="34" spans="1:38" x14ac:dyDescent="0.2">
      <c r="A34" s="2" t="s">
        <v>9</v>
      </c>
      <c r="B34" s="13"/>
      <c r="C34" s="13"/>
      <c r="D34" s="13"/>
      <c r="E34" s="13"/>
      <c r="F34" s="13"/>
      <c r="G34" s="13"/>
      <c r="H34" s="33">
        <f>PRODUCT(I22:$AL22)</f>
        <v>2.0107675761286861</v>
      </c>
      <c r="I34" s="33">
        <f>PRODUCT(J22:$AL22)</f>
        <v>1.9674829512022374</v>
      </c>
      <c r="J34" s="33">
        <f>PRODUCT(K22:$AL22)</f>
        <v>1.9251300892389793</v>
      </c>
      <c r="K34" s="33">
        <f>PRODUCT(L22:$AL22)</f>
        <v>1.8690583390669693</v>
      </c>
      <c r="L34" s="33">
        <f>PRODUCT(M22:$AL22)</f>
        <v>1.8163832255266958</v>
      </c>
      <c r="M34" s="33">
        <f>PRODUCT(N22:$AL22)</f>
        <v>1.763478859734656</v>
      </c>
      <c r="N34" s="33">
        <f>PRODUCT(O22:$AL22)</f>
        <v>1.707143136238777</v>
      </c>
      <c r="O34" s="33">
        <f>PRODUCT(P22:$AL22)</f>
        <v>1.6655054987695386</v>
      </c>
      <c r="P34" s="33">
        <f>PRODUCT(Q22:$AL22)</f>
        <v>1.6154272538986798</v>
      </c>
      <c r="Q34" s="33">
        <f>PRODUCT(R22:$AL22)</f>
        <v>1.5683759746589119</v>
      </c>
      <c r="R34" s="33">
        <f>PRODUCT(S22:$AL22)</f>
        <v>1.5316171627528434</v>
      </c>
      <c r="S34" s="33">
        <f>PRODUCT(T22:$AL22)</f>
        <v>1.4826884440976227</v>
      </c>
      <c r="T34" s="33">
        <f>PRODUCT(U22:$AL22)</f>
        <v>1.4437083194718818</v>
      </c>
      <c r="U34" s="33">
        <f>PRODUCT(V22:$AL22)</f>
        <v>1.3962362857561714</v>
      </c>
      <c r="V34" s="33">
        <f>PRODUCT(W22:$AL22)</f>
        <v>1.3477184225445682</v>
      </c>
      <c r="W34" s="33">
        <f>PRODUCT(X22:$AL22)</f>
        <v>1.3135657139810599</v>
      </c>
      <c r="X34" s="33">
        <f>PRODUCT(Y22:$AL22)</f>
        <v>1.2992737032453612</v>
      </c>
      <c r="Y34" s="33">
        <f>PRODUCT(Z22:$AL22)</f>
        <v>1.2750477951377439</v>
      </c>
      <c r="Z34" s="33">
        <f>PRODUCT(AA22:$AL22)</f>
        <v>1.2674431363198255</v>
      </c>
      <c r="AA34" s="33">
        <f>PRODUCT(AB22:$AL22)</f>
        <v>1.2536529538277201</v>
      </c>
      <c r="AB34" s="33">
        <f>PRODUCT(AC22:$AL22)</f>
        <v>1.2400128128859746</v>
      </c>
      <c r="AC34" s="33">
        <f>PRODUCT(AD22:$AL22)</f>
        <v>1.2277354583029456</v>
      </c>
      <c r="AD34" s="33">
        <f>PRODUCT(AE22:$AL22)</f>
        <v>1.2072128400225617</v>
      </c>
      <c r="AE34" s="33">
        <f>PRODUCT(AF22:$AL22)</f>
        <v>1.192898063263401</v>
      </c>
      <c r="AF34" s="33">
        <f>PRODUCT(AG22:$AL22)</f>
        <v>1.1787530269401196</v>
      </c>
      <c r="AG34" s="33">
        <f>PRODUCT(AH22:$AL22)</f>
        <v>1.1579106355010997</v>
      </c>
      <c r="AH34" s="33">
        <f>PRODUCT(AI22:$AL22)</f>
        <v>1.1419237036499998</v>
      </c>
      <c r="AI34" s="33">
        <f>PRODUCT(AJ22:$AL22)</f>
        <v>1.1054440499999998</v>
      </c>
      <c r="AJ34" s="33">
        <f>PRODUCT(AK22:$AL22)</f>
        <v>1.0784819999999999</v>
      </c>
      <c r="AK34" s="33">
        <f>PRODUCT(AL22:$AL22)</f>
        <v>1.038</v>
      </c>
      <c r="AL34" s="33">
        <v>1</v>
      </c>
    </row>
    <row r="35" spans="1:38" x14ac:dyDescent="0.2">
      <c r="A35" s="2" t="s">
        <v>6</v>
      </c>
      <c r="B35" s="33">
        <f>PRODUCT(C23:$AL23)</f>
        <v>1.2798796366265432</v>
      </c>
      <c r="C35" s="33">
        <f>PRODUCT(D23:$AL23)</f>
        <v>1.2426015889578093</v>
      </c>
      <c r="D35" s="33">
        <f>PRODUCT(E23:$AL23)</f>
        <v>1.1971113573774652</v>
      </c>
      <c r="E35" s="33">
        <f>PRODUCT(F23:$AL23)</f>
        <v>1.1690540599389312</v>
      </c>
      <c r="F35" s="33">
        <f>PRODUCT(G23:$AL23)</f>
        <v>1.1540513918449467</v>
      </c>
      <c r="G35" s="33">
        <f>PRODUCT(H23:$AL23)</f>
        <v>1.1528984933515953</v>
      </c>
      <c r="H35" s="33">
        <f>PRODUCT(I23:$AL23)</f>
        <v>1.1563675961400153</v>
      </c>
      <c r="I35" s="33">
        <f>PRODUCT(J23:$AL23)</f>
        <v>1.1633476822334163</v>
      </c>
      <c r="J35" s="33">
        <f>PRODUCT(K23:$AL23)</f>
        <v>1.159868077999417</v>
      </c>
      <c r="K35" s="33">
        <f>PRODUCT(L23:$AL23)</f>
        <v>1.1563988813553525</v>
      </c>
      <c r="L35" s="33">
        <f>PRODUCT(M23:$AL23)</f>
        <v>1.1563988813553525</v>
      </c>
      <c r="M35" s="33">
        <f>PRODUCT(N23:$AL23)</f>
        <v>1.1370687132304342</v>
      </c>
      <c r="N35" s="33">
        <f>PRODUCT(O23:$AL23)</f>
        <v>1.124697045727433</v>
      </c>
      <c r="O35" s="33">
        <f>PRODUCT(P23:$AL23)</f>
        <v>1.1058968001253031</v>
      </c>
      <c r="P35" s="33">
        <f>PRODUCT(Q23:$AL23)</f>
        <v>1.1181969667596592</v>
      </c>
      <c r="Q35" s="33">
        <f>PRODUCT(R23:$AL23)</f>
        <v>1.1159650366862863</v>
      </c>
      <c r="R35" s="33">
        <f>PRODUCT(S23:$AL23)</f>
        <v>1.1074377658889414</v>
      </c>
      <c r="S35" s="33">
        <f>PRODUCT(T23:$AL23)</f>
        <v>1.1025863857914593</v>
      </c>
      <c r="T35" s="33">
        <f>PRODUCT(U23:$AL23)</f>
        <v>1.0995077640521134</v>
      </c>
      <c r="U35" s="33">
        <f>PRODUCT(V23:$AL23)</f>
        <v>1.1116244707836549</v>
      </c>
      <c r="V35" s="33">
        <f>PRODUCT(W23:$AL23)</f>
        <v>1.1091842653997759</v>
      </c>
      <c r="W35" s="33">
        <f>PRODUCT(X23:$AL23)</f>
        <v>1.1066389957096436</v>
      </c>
      <c r="X35" s="33">
        <f>PRODUCT(Y23:$AL23)</f>
        <v>1.1269236208855844</v>
      </c>
      <c r="Y35" s="33">
        <f>PRODUCT(Z23:$AL23)</f>
        <v>1.1388818806322225</v>
      </c>
      <c r="Z35" s="33">
        <f>PRODUCT(AA23:$AL23)</f>
        <v>1.157400285195348</v>
      </c>
      <c r="AA35" s="33">
        <f>PRODUCT(AB23:$AL23)</f>
        <v>1.1457140023711623</v>
      </c>
      <c r="AB35" s="33">
        <f>PRODUCT(AC23:$AL23)</f>
        <v>1.1368465988997443</v>
      </c>
      <c r="AC35" s="33">
        <f>PRODUCT(AD23:$AL23)</f>
        <v>1.1368465988997443</v>
      </c>
      <c r="AD35" s="33">
        <f>PRODUCT(AE23:$AL23)</f>
        <v>1.1344642240292828</v>
      </c>
      <c r="AE35" s="33">
        <f>PRODUCT(AF23:$AL23)</f>
        <v>1.1316351361888108</v>
      </c>
      <c r="AF35" s="33">
        <f>PRODUCT(AG23:$AL23)</f>
        <v>1.1150213185425273</v>
      </c>
      <c r="AG35" s="33">
        <f>PRODUCT(AH23:$AL23)</f>
        <v>1.1008207311111928</v>
      </c>
      <c r="AH35" s="33">
        <f>PRODUCT(AI23:$AL23)</f>
        <v>1.1084691683729662</v>
      </c>
      <c r="AI35" s="33">
        <f>PRODUCT(AJ23:$AL23)</f>
        <v>1.0858828060080001</v>
      </c>
      <c r="AJ35" s="33">
        <f>PRODUCT(AK23:$AL23)</f>
        <v>1.0259663700000001</v>
      </c>
      <c r="AK35" s="33">
        <f>PRODUCT(AL23:$AL23)</f>
        <v>1.0131000000000001</v>
      </c>
      <c r="AL35" s="33">
        <v>1</v>
      </c>
    </row>
    <row r="36" spans="1:38" x14ac:dyDescent="0.2">
      <c r="A36" s="2" t="s">
        <v>7</v>
      </c>
      <c r="B36" s="33">
        <f>PRODUCT(C24:$AL24)</f>
        <v>2.219680527863312</v>
      </c>
      <c r="C36" s="33">
        <f>PRODUCT(D24:$AL24)</f>
        <v>2.1634313137069316</v>
      </c>
      <c r="D36" s="33">
        <f>PRODUCT(E24:$AL24)</f>
        <v>2.0663145307611566</v>
      </c>
      <c r="E36" s="33">
        <f>PRODUCT(F24:$AL24)</f>
        <v>1.9792284777405709</v>
      </c>
      <c r="F36" s="33">
        <f>PRODUCT(G24:$AL24)</f>
        <v>1.9366227766541801</v>
      </c>
      <c r="G36" s="33">
        <f>PRODUCT(H24:$AL24)</f>
        <v>1.9136588702116395</v>
      </c>
      <c r="H36" s="33">
        <f>PRODUCT(I24:$AL24)</f>
        <v>1.8761361472663134</v>
      </c>
      <c r="I36" s="33">
        <f>PRODUCT(J24:$AL24)</f>
        <v>1.8411542171406423</v>
      </c>
      <c r="J36" s="33">
        <f>PRODUCT(K24:$AL24)</f>
        <v>1.798002165176408</v>
      </c>
      <c r="K36" s="33">
        <f>PRODUCT(L24:$AL24)</f>
        <v>1.7592976175894404</v>
      </c>
      <c r="L36" s="33">
        <f>PRODUCT(M24:$AL24)</f>
        <v>1.7097158577156855</v>
      </c>
      <c r="M36" s="33">
        <f>PRODUCT(N24:$AL24)</f>
        <v>1.669644392300474</v>
      </c>
      <c r="N36" s="33">
        <f>PRODUCT(O24:$AL24)</f>
        <v>1.6116258612938945</v>
      </c>
      <c r="O36" s="33">
        <f>PRODUCT(P24:$AL24)</f>
        <v>1.5707854398575971</v>
      </c>
      <c r="P36" s="33">
        <f>PRODUCT(Q24:$AL24)</f>
        <v>1.5294892306305705</v>
      </c>
      <c r="Q36" s="33">
        <f>PRODUCT(R24:$AL24)</f>
        <v>1.4749172908684389</v>
      </c>
      <c r="R36" s="33">
        <f>PRODUCT(S24:$AL24)</f>
        <v>1.4474163796549944</v>
      </c>
      <c r="S36" s="33">
        <f>PRODUCT(T24:$AL24)</f>
        <v>1.4288414409229955</v>
      </c>
      <c r="T36" s="33">
        <f>PRODUCT(U24:$AL24)</f>
        <v>1.3967169510488713</v>
      </c>
      <c r="U36" s="33">
        <f>PRODUCT(V24:$AL24)</f>
        <v>1.3378514856789956</v>
      </c>
      <c r="V36" s="33">
        <f>PRODUCT(W24:$AL24)</f>
        <v>1.2938602376005761</v>
      </c>
      <c r="W36" s="33">
        <f>PRODUCT(X24:$AL24)</f>
        <v>1.2759962895469195</v>
      </c>
      <c r="X36" s="33">
        <f>PRODUCT(Y24:$AL24)</f>
        <v>1.2621130460404739</v>
      </c>
      <c r="Y36" s="33">
        <f>PRODUCT(Z24:$AL24)</f>
        <v>1.2434611291039155</v>
      </c>
      <c r="Z36" s="33">
        <f>PRODUCT(AA24:$AL24)</f>
        <v>1.229931878441064</v>
      </c>
      <c r="AA36" s="33">
        <f>PRODUCT(AB24:$AL24)</f>
        <v>1.2141479550257293</v>
      </c>
      <c r="AB36" s="33">
        <f>PRODUCT(AC24:$AL24)</f>
        <v>1.1985665893639976</v>
      </c>
      <c r="AC36" s="33">
        <f>PRODUCT(AD24:$AL24)</f>
        <v>1.1866995934297007</v>
      </c>
      <c r="AD36" s="33">
        <f>PRODUCT(AE24:$AL24)</f>
        <v>1.1703151808971406</v>
      </c>
      <c r="AE36" s="33">
        <f>PRODUCT(AF24:$AL24)</f>
        <v>1.1541569831332747</v>
      </c>
      <c r="AF36" s="33">
        <f>PRODUCT(AG24:$AL24)</f>
        <v>1.1427296862705687</v>
      </c>
      <c r="AG36" s="33">
        <f>PRODUCT(AH24:$AL24)</f>
        <v>1.1214226558101759</v>
      </c>
      <c r="AH36" s="33">
        <f>PRODUCT(AI24:$AL24)</f>
        <v>1.1080156662485681</v>
      </c>
      <c r="AI36" s="33">
        <f>PRODUCT(AJ24:$AL24)</f>
        <v>1.0887448818400001</v>
      </c>
      <c r="AJ36" s="33">
        <f>PRODUCT(AK24:$AL24)</f>
        <v>1.0529447599999999</v>
      </c>
      <c r="AK36" s="33">
        <f>PRODUCT(AL24:$AL24)</f>
        <v>1.0199</v>
      </c>
      <c r="AL36" s="33">
        <v>1</v>
      </c>
    </row>
    <row r="37" spans="1:38" x14ac:dyDescent="0.2">
      <c r="A37" s="2" t="s">
        <v>8</v>
      </c>
      <c r="B37" s="33">
        <f>PRODUCT(C25:$AL25)</f>
        <v>0.41135179177667891</v>
      </c>
      <c r="C37" s="33">
        <f>PRODUCT(D25:$AL25)</f>
        <v>0.39477139325976845</v>
      </c>
      <c r="D37" s="33">
        <f>PRODUCT(E25:$AL25)</f>
        <v>0.39047615554873261</v>
      </c>
      <c r="E37" s="33">
        <f>PRODUCT(F25:$AL25)</f>
        <v>0.39763355962192726</v>
      </c>
      <c r="F37" s="33">
        <f>PRODUCT(G25:$AL25)</f>
        <v>0.3996317182129922</v>
      </c>
      <c r="G37" s="33">
        <f>PRODUCT(H25:$AL25)</f>
        <v>0.40778746756427769</v>
      </c>
      <c r="H37" s="33">
        <f>PRODUCT(I25:$AL25)</f>
        <v>0.42789870678308267</v>
      </c>
      <c r="I37" s="33">
        <f>PRODUCT(J25:$AL25)</f>
        <v>0.45184657527252675</v>
      </c>
      <c r="J37" s="33">
        <f>PRODUCT(K25:$AL25)</f>
        <v>0.46872051376818114</v>
      </c>
      <c r="K37" s="33">
        <f>PRODUCT(L25:$AL25)</f>
        <v>0.484215406785311</v>
      </c>
      <c r="L37" s="33">
        <f>PRODUCT(M25:$AL25)</f>
        <v>0.51077574555412586</v>
      </c>
      <c r="M37" s="33">
        <f>PRODUCT(N25:$AL25)</f>
        <v>0.50823457269067263</v>
      </c>
      <c r="N37" s="33">
        <f>PRODUCT(O25:$AL25)</f>
        <v>0.52449388306570932</v>
      </c>
      <c r="O37" s="33">
        <f>PRODUCT(P25:$AL25)</f>
        <v>0.52396991315255692</v>
      </c>
      <c r="P37" s="33">
        <f>PRODUCT(Q25:$AL25)</f>
        <v>0.56768137936355001</v>
      </c>
      <c r="Q37" s="33">
        <f>PRODUCT(R25:$AL25)</f>
        <v>0.59945235413257669</v>
      </c>
      <c r="R37" s="33">
        <f>PRODUCT(S25:$AL25)</f>
        <v>0.60605839059000788</v>
      </c>
      <c r="S37" s="33">
        <f>PRODUCT(T25:$AL25)</f>
        <v>0.6115624526639839</v>
      </c>
      <c r="T37" s="33">
        <f>PRODUCT(U25:$AL25)</f>
        <v>0.63073685299503279</v>
      </c>
      <c r="U37" s="33">
        <f>PRODUCT(V25:$AL25)</f>
        <v>0.70654962808898014</v>
      </c>
      <c r="V37" s="33">
        <f>PRODUCT(W25:$AL25)</f>
        <v>0.75084976417532445</v>
      </c>
      <c r="W37" s="33">
        <f>PRODUCT(X25:$AL25)</f>
        <v>0.76617322875033123</v>
      </c>
      <c r="X37" s="33">
        <f>PRODUCT(Y25:$AL25)</f>
        <v>0.83279698777209876</v>
      </c>
      <c r="Y37" s="33">
        <f>PRODUCT(Z25:$AL25)</f>
        <v>0.89069196553165653</v>
      </c>
      <c r="Z37" s="33">
        <f>PRODUCT(AA25:$AL25)</f>
        <v>0.97332746752448573</v>
      </c>
      <c r="AA37" s="33">
        <f>PRODUCT(AB25:$AL25)</f>
        <v>0.97051297988282548</v>
      </c>
      <c r="AB37" s="33">
        <f>PRODUCT(AC25:$AL25)</f>
        <v>0.97617479368620508</v>
      </c>
      <c r="AC37" s="33">
        <f>PRODUCT(AD25:$AL25)</f>
        <v>1.0023357569424021</v>
      </c>
      <c r="AD37" s="33">
        <f>PRODUCT(AE25:$AL25)</f>
        <v>1.0331228168855928</v>
      </c>
      <c r="AE37" s="33">
        <f>PRODUCT(AF25:$AL25)</f>
        <v>1.0648555111168756</v>
      </c>
      <c r="AF37" s="33">
        <f>PRODUCT(AG25:$AL25)</f>
        <v>1.0358516645105798</v>
      </c>
      <c r="AG37" s="33">
        <f>PRODUCT(AH25:$AL25)</f>
        <v>1.0389685702212432</v>
      </c>
      <c r="AH37" s="33">
        <f>PRODUCT(AI25:$AL25)</f>
        <v>1.1059916651279997</v>
      </c>
      <c r="AI37" s="33">
        <f>PRODUCT(AJ25:$AL25)</f>
        <v>1.074821832</v>
      </c>
      <c r="AJ37" s="33">
        <f>PRODUCT(AK25:$AL25)</f>
        <v>0.96310200000000001</v>
      </c>
      <c r="AK37" s="33">
        <f>PRODUCT(AL25:$AL25)</f>
        <v>0.997</v>
      </c>
      <c r="AL37" s="33">
        <v>1</v>
      </c>
    </row>
    <row r="38" spans="1:38" x14ac:dyDescent="0.2">
      <c r="A38" s="2" t="s">
        <v>17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33">
        <f>PRODUCT(V26:$AL26)</f>
        <v>1.4880077999523118</v>
      </c>
      <c r="V38" s="33">
        <f>PRODUCT(W26:$AL26)</f>
        <v>1.4545530791322694</v>
      </c>
      <c r="W38" s="33">
        <f>PRODUCT(X26:$AL26)</f>
        <v>1.4053652938476036</v>
      </c>
      <c r="X38" s="33">
        <f>PRODUCT(Y26:$AL26)</f>
        <v>1.3710880915586381</v>
      </c>
      <c r="Y38" s="33">
        <f>PRODUCT(Z26:$AL26)</f>
        <v>1.3389532144127327</v>
      </c>
      <c r="Z38" s="33">
        <f>PRODUCT(AA26:$AL26)</f>
        <v>1.3283266015999329</v>
      </c>
      <c r="AA38" s="33">
        <f>PRODUCT(AB26:$AL26)</f>
        <v>1.3164782969275852</v>
      </c>
      <c r="AB38" s="33">
        <f>PRODUCT(AC26:$AL26)</f>
        <v>1.3099286536592885</v>
      </c>
      <c r="AC38" s="33">
        <f>PRODUCT(AD26:$AL26)</f>
        <v>1.299532394503262</v>
      </c>
      <c r="AD38" s="33">
        <f>PRODUCT(AE26:$AL26)</f>
        <v>1.2715581159523115</v>
      </c>
      <c r="AE38" s="33">
        <f>PRODUCT(AF26:$AL26)</f>
        <v>1.2441860234367044</v>
      </c>
      <c r="AF38" s="33">
        <f>PRODUCT(AG26:$AL26)</f>
        <v>1.2245925427526614</v>
      </c>
      <c r="AG38" s="33">
        <f>PRODUCT(AH26:$AL26)</f>
        <v>1.2185000425399617</v>
      </c>
      <c r="AH38" s="33">
        <f>PRODUCT(AI26:$AL26)</f>
        <v>1.1727623123579998</v>
      </c>
      <c r="AI38" s="33">
        <f>PRODUCT(AJ26:$AL26)</f>
        <v>1.1001522629999998</v>
      </c>
      <c r="AJ38" s="33">
        <f>PRODUCT(AK26:$AL26)</f>
        <v>1.0691469999999998</v>
      </c>
      <c r="AK38" s="33">
        <f>PRODUCT(AL26:$AL26)</f>
        <v>1.0309999999999999</v>
      </c>
      <c r="AL38" s="33">
        <v>1</v>
      </c>
    </row>
    <row r="39" spans="1:38" ht="12" thickBot="1" x14ac:dyDescent="0.25">
      <c r="A39" s="8" t="str">
        <f>A27</f>
        <v>I. Pris- og lønudvikling anlægsområdet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2">
        <f>PRODUCT(W27:$AL27)</f>
        <v>1.4421092733906111</v>
      </c>
      <c r="W39" s="12">
        <f>PRODUCT(X27:$AL27)</f>
        <v>1.4278309637530804</v>
      </c>
      <c r="X39" s="12">
        <f>PRODUCT(Y27:$AL27)</f>
        <v>1.402584443765305</v>
      </c>
      <c r="Y39" s="12">
        <f>PRODUCT(Z27:$AL27)</f>
        <v>1.3683750670881023</v>
      </c>
      <c r="Z39" s="12">
        <f>PRODUCT(AA27:$AL27)</f>
        <v>1.3534867132424357</v>
      </c>
      <c r="AA39" s="12">
        <f>PRODUCT(AB27:$AL27)</f>
        <v>1.3334844465442717</v>
      </c>
      <c r="AB39" s="12">
        <f>PRODUCT(AC27:$AL27)</f>
        <v>1.3086206541160663</v>
      </c>
      <c r="AC39" s="12">
        <f>PRODUCT(AD27:$AL27)</f>
        <v>1.2905529133294538</v>
      </c>
      <c r="AD39" s="12">
        <f>PRODUCT(AE27:$AL27)</f>
        <v>1.2752499143571683</v>
      </c>
      <c r="AE39" s="12">
        <f>PRODUCT(AF27:$AL27)</f>
        <v>1.256403856509525</v>
      </c>
      <c r="AF39" s="12">
        <f>PRODUCT(AG27:$AL27)</f>
        <v>1.2439642143658665</v>
      </c>
      <c r="AG39" s="12">
        <f>PRODUCT(AH27:$AL27)</f>
        <v>1.2353169953980803</v>
      </c>
      <c r="AH39" s="12">
        <f>PRODUCT(AI27:$AL27)</f>
        <v>1.1993368887360001</v>
      </c>
      <c r="AI39" s="12">
        <f>PRODUCT(AJ27:$AL27)</f>
        <v>1.104361776</v>
      </c>
      <c r="AJ39" s="12">
        <f>PRODUCT(AK27:$AL27)</f>
        <v>1.058832</v>
      </c>
      <c r="AK39" s="12">
        <f>PRODUCT(AL27:$AL27)</f>
        <v>1.026</v>
      </c>
      <c r="AL39" s="12">
        <v>1</v>
      </c>
    </row>
    <row r="40" spans="1:38" x14ac:dyDescent="0.2">
      <c r="A40" s="11" t="str">
        <f>A28</f>
        <v>* skøn pr. juni 2024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0"/>
      <c r="AA40" s="20"/>
      <c r="AB40" s="20"/>
      <c r="AC40" s="20"/>
    </row>
    <row r="41" spans="1:38" x14ac:dyDescent="0.2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0"/>
      <c r="AA41" s="20"/>
      <c r="AB41" s="20"/>
      <c r="AC41" s="20"/>
    </row>
    <row r="42" spans="1:38" x14ac:dyDescent="0.2">
      <c r="A42" s="2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0"/>
      <c r="AA42" s="20"/>
      <c r="AB42" s="20"/>
      <c r="AC42" s="20"/>
    </row>
    <row r="43" spans="1:38" x14ac:dyDescent="0.2">
      <c r="A43" s="2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0"/>
      <c r="AA43" s="20"/>
      <c r="AB43" s="20"/>
    </row>
    <row r="44" spans="1:38" ht="10.5" customHeight="1" x14ac:dyDescent="0.2">
      <c r="A44" s="2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0"/>
      <c r="AA44" s="20"/>
      <c r="AB44" s="20"/>
    </row>
    <row r="45" spans="1:38" x14ac:dyDescent="0.2">
      <c r="A45" s="2" t="s">
        <v>22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0"/>
      <c r="AA45" s="20"/>
      <c r="AB45" s="20"/>
    </row>
    <row r="46" spans="1:38" x14ac:dyDescent="0.2">
      <c r="A46" s="2" t="s">
        <v>21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0"/>
    </row>
    <row r="47" spans="1:38" x14ac:dyDescent="0.2">
      <c r="A47" s="2" t="s">
        <v>10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0"/>
    </row>
    <row r="49" spans="1:22" x14ac:dyDescent="0.2">
      <c r="A49" s="15" t="s">
        <v>13</v>
      </c>
      <c r="B49" s="7"/>
      <c r="C49" s="7"/>
      <c r="D49" s="7"/>
      <c r="E49" s="7"/>
      <c r="F49" s="7"/>
      <c r="G49" s="7"/>
      <c r="H49" s="7"/>
      <c r="I49" s="7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16" t="s">
        <v>14</v>
      </c>
      <c r="B50" s="7"/>
      <c r="C50" s="7"/>
      <c r="D50" s="7"/>
      <c r="E50" s="7"/>
      <c r="F50" s="7"/>
      <c r="G50" s="7"/>
      <c r="H50" s="7"/>
      <c r="I50" s="7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7" t="s">
        <v>16</v>
      </c>
      <c r="C51" s="7"/>
      <c r="D51" s="7"/>
      <c r="E51" s="7"/>
      <c r="F51" s="7"/>
      <c r="G51" s="7"/>
      <c r="H51" s="7"/>
      <c r="I51" s="7"/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17" t="s">
        <v>24</v>
      </c>
    </row>
    <row r="53" spans="1:22" ht="12.75" x14ac:dyDescent="0.2">
      <c r="A53" s="1" t="s">
        <v>25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34</v>
      </c>
      <c r="K54"/>
      <c r="L54"/>
      <c r="M54"/>
      <c r="N54"/>
      <c r="O54"/>
      <c r="P54"/>
      <c r="Q54"/>
      <c r="R54"/>
      <c r="S54"/>
    </row>
    <row r="56" spans="1:22" ht="12.75" x14ac:dyDescent="0.2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7CFFAA75FF8F894E86A20C4139B56B15" ma:contentTypeVersion="0" ma:contentTypeDescription="GetOrganized dokument" ma:contentTypeScope="" ma:versionID="0dadc5334fcd46436f85dd14f54c8eae">
  <xsd:schema xmlns:xsd="http://www.w3.org/2001/XMLSchema" xmlns:xs="http://www.w3.org/2001/XMLSchema" xmlns:p="http://schemas.microsoft.com/office/2006/metadata/properties" xmlns:ns1="http://schemas.microsoft.com/sharepoint/v3" xmlns:ns2="1046fd15-53b0-427d-a25e-930af8e001ea" xmlns:ns3="03ED4B6D-572C-4092-9E14-EBC8C463CC2C" targetNamespace="http://schemas.microsoft.com/office/2006/metadata/properties" ma:root="true" ma:fieldsID="ad17745f171c7d3585e50c20573e74ce" ns1:_="" ns2:_="" ns3:_="">
    <xsd:import namespace="http://schemas.microsoft.com/sharepoint/v3"/>
    <xsd:import namespace="1046fd15-53b0-427d-a25e-930af8e001ea"/>
    <xsd:import namespace="03ED4B6D-572C-4092-9E14-EBC8C463CC2C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CaseOwner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TaxCatchAll" minOccurs="0"/>
                <xsd:element ref="ns3:CCMAgendaDocumentStatus" minOccurs="0"/>
                <xsd:element ref="ns3:CCMAgendaStatus" minOccurs="0"/>
                <xsd:element ref="ns3:CCMMeetingCaseId" minOccurs="0"/>
                <xsd:element ref="ns3:CCMMeetingCaseInstanceId" minOccurs="0"/>
                <xsd:element ref="ns3:CCMAgendaItemId" minOccurs="0"/>
                <xsd:element ref="ns3:CCMMeetingCaseLink" minOccurs="0"/>
                <xsd:element ref="ns3:AgendaStatusIcon" minOccurs="0"/>
                <xsd:element ref="ns1:CCMVisualId" minOccurs="0"/>
                <xsd:element ref="ns1:CCMOriginalDocID" minOccurs="0"/>
                <xsd:element ref="ns3:Bem_x00e6_rkning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Owner" ma:index="3" nillable="true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ackID" ma:index="4" nillable="true" ma:displayName="TrackID" ma:description="" ma:internalName="TrackID">
      <xsd:simpleType>
        <xsd:restriction base="dms:Note">
          <xsd:maxLength value="255"/>
        </xsd:restriction>
      </xsd:simpleType>
    </xsd:element>
    <xsd:element name="CaseID" ma:index="11" nillable="true" ma:displayName="Sags ID" ma:default="Tildeler" ma:internalName="CaseID" ma:readOnly="true">
      <xsd:simpleType>
        <xsd:restriction base="dms:Text"/>
      </xsd:simpleType>
    </xsd:element>
    <xsd:element name="DocID" ma:index="12" nillable="true" ma:displayName="Dok ID" ma:default="Tildeler" ma:internalName="DocID" ma:readOnly="true">
      <xsd:simpleType>
        <xsd:restriction base="dms:Text"/>
      </xsd:simpleType>
    </xsd:element>
    <xsd:element name="Finalized" ma:index="13" nillable="true" ma:displayName="Endeligt" ma:default="False" ma:internalName="Finalized" ma:readOnly="true">
      <xsd:simpleType>
        <xsd:restriction base="dms:Boolean"/>
      </xsd:simpleType>
    </xsd:element>
    <xsd:element name="Related" ma:index="1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5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18" nillable="true" ma:displayName="Skabelon navn" ma:internalName="CCMTemplateName" ma:readOnly="true">
      <xsd:simpleType>
        <xsd:restriction base="dms:Text"/>
      </xsd:simpleType>
    </xsd:element>
    <xsd:element name="CCMTemplateVersion" ma:index="19" nillable="true" ma:displayName="Skabelon version" ma:internalName="CCMTemplateVersion" ma:readOnly="true">
      <xsd:simpleType>
        <xsd:restriction base="dms:Text"/>
      </xsd:simpleType>
    </xsd:element>
    <xsd:element name="CCMTemplateID" ma:index="2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1" nillable="true" ma:displayName="CCMSystemID" ma:hidden="true" ma:internalName="CCMSystemID" ma:readOnly="true">
      <xsd:simpleType>
        <xsd:restriction base="dms:Text"/>
      </xsd:simpleType>
    </xsd:element>
    <xsd:element name="WasEncrypted" ma:index="22" nillable="true" ma:displayName="Krypteret" ma:default="False" ma:internalName="WasEncrypted" ma:readOnly="true">
      <xsd:simpleType>
        <xsd:restriction base="dms:Boolean"/>
      </xsd:simpleType>
    </xsd:element>
    <xsd:element name="WasSigned" ma:index="23" nillable="true" ma:displayName="Signeret" ma:default="False" ma:internalName="WasSigned" ma:readOnly="true">
      <xsd:simpleType>
        <xsd:restriction base="dms:Boolean"/>
      </xsd:simpleType>
    </xsd:element>
    <xsd:element name="MailHasAttachments" ma:index="2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5" nillable="true" ma:displayName="Samtale" ma:internalName="CCMConversation" ma:readOnly="true">
      <xsd:simpleType>
        <xsd:restriction base="dms:Text"/>
      </xsd:simpleType>
    </xsd:element>
    <xsd:element name="CCMVisualId" ma:index="36" nillable="true" ma:displayName="Sags ID" ma:default="Tildeler" ma:internalName="CCMVisualId" ma:readOnly="true">
      <xsd:simpleType>
        <xsd:restriction base="dms:Text"/>
      </xsd:simpleType>
    </xsd:element>
    <xsd:element name="CCMOriginalDocID" ma:index="37" nillable="true" ma:displayName="Originalt Dok ID" ma:description="" ma:internalName="CCMOriginalDocID" ma:readOnly="true">
      <xsd:simpleType>
        <xsd:restriction base="dms:Text"/>
      </xsd:simpleType>
    </xsd:element>
    <xsd:element name="CCMMetadataExtractionStatus" ma:index="41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42" nillable="true" ma:displayName="Sider" ma:decimals="0" ma:internalName="CCMPageCount" ma:readOnly="true">
      <xsd:simpleType>
        <xsd:restriction base="dms:Number"/>
      </xsd:simpleType>
    </xsd:element>
    <xsd:element name="CCMCommentCount" ma:index="43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44" nillable="true" ma:displayName="Opgaver" ma:decimals="0" ma:internalName="CCMPreviewAnnotationsTasks" ma:readOnly="true">
      <xsd:simpleType>
        <xsd:restriction base="dms:Number"/>
      </xsd:simpleType>
    </xsd:element>
    <xsd:element name="CCMCognitiveType" ma:index="45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6fd15-53b0-427d-a25e-930af8e001ea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65b55e6e-c453-4504-9c65-33d7f0b01023}" ma:internalName="TaxCatchAll" ma:showField="CatchAllData" ma:web="1046fd15-53b0-427d-a25e-930af8e00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D4B6D-572C-4092-9E14-EBC8C463CC2C" elementFormDefault="qualified">
    <xsd:import namespace="http://schemas.microsoft.com/office/2006/documentManagement/types"/>
    <xsd:import namespace="http://schemas.microsoft.com/office/infopath/2007/PartnerControls"/>
    <xsd:element name="CCMAgendaDocumentStatus" ma:index="29" nillable="true" ma:displayName="Status  for dagsordensdokument" ma:description="Status for dagsordensdokument skal kun udfyldes, hvis du er ved at oprette et dagsordenspunkt.&#10;&#10;Udkast - når du opretter dokumentet og begynder at arbejde i det&#10;Under udarbejdelse - når udkastet er færdigt og bliver sendt til godkendelse m.v.&#10;Endelig - når dagsordenspunktet er helt færdigt, godkendt og klar til at blive publiceret til en dagsorden.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0" nillable="true" ma:displayName="Dagsordenstatus" ma:description="Udfyldes kun hvis det er et dagsordenspunkt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1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2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3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34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35" nillable="true" ma:displayName="Ikon for dagsordensstatus" ma:internalName="AgendaStatusIcon" ma:readOnly="true">
      <xsd:simpleType>
        <xsd:restriction base="dms:Unknown"/>
      </xsd:simpleType>
    </xsd:element>
    <xsd:element name="Bem_x00e6_rkning" ma:index="40" nillable="true" ma:displayName="Bemærkning" ma:internalName="Bem_x00e6_rknin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CognitiveType xmlns="http://schemas.microsoft.com/sharepoint/v3" xsi:nil="true"/>
    <CaseOwner xmlns="http://schemas.microsoft.com/sharepoint/v3">
      <UserInfo>
        <DisplayName/>
        <AccountId xsi:nil="true"/>
        <AccountType/>
      </UserInfo>
    </CaseOwner>
    <TrackID xmlns="http://schemas.microsoft.com/sharepoint/v3" xsi:nil="true"/>
    <Classification xmlns="http://schemas.microsoft.com/sharepoint/v3" xsi:nil="true"/>
    <CCMMetadataExtractionStatus xmlns="http://schemas.microsoft.com/sharepoint/v3">CCMPageCount:InProgress;CCMCommentCount:InProgress</CCMMetadataExtractionStatus>
    <WasSigned xmlns="http://schemas.microsoft.com/sharepoint/v3">false</WasSigned>
    <WasEncrypted xmlns="http://schemas.microsoft.com/sharepoint/v3">false</WasEncrypted>
    <LocalAttachment xmlns="http://schemas.microsoft.com/sharepoint/v3">false</LocalAttachment>
    <CCMTemplateID xmlns="http://schemas.microsoft.com/sharepoint/v3">0</CCMTemplateID>
    <CaseRecordNumber xmlns="http://schemas.microsoft.com/sharepoint/v3">0</CaseRecordNumber>
    <CaseID xmlns="http://schemas.microsoft.com/sharepoint/v3">EMN-2023-01163</CaseID>
    <RegistrationDate xmlns="http://schemas.microsoft.com/sharepoint/v3" xsi:nil="true"/>
    <Related xmlns="http://schemas.microsoft.com/sharepoint/v3">false</Related>
    <CCMSystemID xmlns="http://schemas.microsoft.com/sharepoint/v3">70b75415-b03e-435b-a96a-f2c99eab6ff9</CCMSystemID>
    <CCMVisualId xmlns="http://schemas.microsoft.com/sharepoint/v3">EMN-2023-01163</CCMVisualId>
    <Finalized xmlns="http://schemas.microsoft.com/sharepoint/v3">false</Finalized>
    <DocID xmlns="http://schemas.microsoft.com/sharepoint/v3">1707787</DocID>
    <MailHasAttachments xmlns="http://schemas.microsoft.com/sharepoint/v3">false</MailHasAttachments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CCMAgendaDocumentStatus xmlns="03ED4B6D-572C-4092-9E14-EBC8C463CC2C" xsi:nil="true"/>
    <CCMMeetingCaseId xmlns="03ED4B6D-572C-4092-9E14-EBC8C463CC2C" xsi:nil="true"/>
    <Bem_x00e6_rkning xmlns="03ED4B6D-572C-4092-9E14-EBC8C463CC2C" xsi:nil="true"/>
    <CCMAgendaStatus xmlns="03ED4B6D-572C-4092-9E14-EBC8C463CC2C" xsi:nil="true"/>
    <CCMAgendaItemId xmlns="03ED4B6D-572C-4092-9E14-EBC8C463CC2C" xsi:nil="true"/>
    <CCMMeetingCaseLink xmlns="03ED4B6D-572C-4092-9E14-EBC8C463CC2C">
      <Url xsi:nil="true"/>
      <Description xsi:nil="true"/>
    </CCMMeetingCaseLink>
    <CCMMeetingCaseInstanceId xmlns="03ED4B6D-572C-4092-9E14-EBC8C463CC2C" xsi:nil="true"/>
    <TaxCatchAll xmlns="1046fd15-53b0-427d-a25e-930af8e001ea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A983C4-B10F-46C9-B882-37465F1C2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46fd15-53b0-427d-a25e-930af8e001ea"/>
    <ds:schemaRef ds:uri="03ED4B6D-572C-4092-9E14-EBC8C463CC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5ABEC3-8175-4CBA-921F-CF2DF55ABA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3ED4B6D-572C-4092-9E14-EBC8C463CC2C"/>
    <ds:schemaRef ds:uri="1046fd15-53b0-427d-a25e-930af8e001ea"/>
  </ds:schemaRefs>
</ds:datastoreItem>
</file>

<file path=customXml/itemProps3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1988-2024 pr. juni 2023</vt:lpstr>
      <vt:lpstr>'PL 1988-2024 pr. juni 2023'!Udskriftsområde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pl-1988-2025</dc:title>
  <dc:creator>Lone Lund Pedersen</dc:creator>
  <cp:lastModifiedBy>Ditte Trier Duelund</cp:lastModifiedBy>
  <cp:lastPrinted>2016-06-27T12:39:56Z</cp:lastPrinted>
  <dcterms:created xsi:type="dcterms:W3CDTF">2007-02-19T12:13:23Z</dcterms:created>
  <dcterms:modified xsi:type="dcterms:W3CDTF">2024-06-18T10:15:22Z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0x010100AC085CFC53BC46CEA2EADE194AD9D482007CFFAA75FF8F894E86A20C4139B56B15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  <property fmtid="{D5CDD505-2E9C-101B-9397-08002B2CF9AE}" pid="9" name="xd_Signature">
    <vt:bool>false</vt:bool>
  </property>
</Properties>
</file>