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PL 1988-2011 pr. feb. 2010" sheetId="1" r:id="rId1"/>
    <sheet name="Ark2" sheetId="2" r:id="rId2"/>
    <sheet name="Ark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'PL 1988-2011 pr. feb. 2010'!$A$1:$Y$47</definedName>
  </definedNames>
  <calcPr fullCalcOnLoad="1"/>
</workbook>
</file>

<file path=xl/sharedStrings.xml><?xml version="1.0" encoding="utf-8"?>
<sst xmlns="http://schemas.openxmlformats.org/spreadsheetml/2006/main" count="47" uniqueCount="40">
  <si>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</si>
  <si>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</si>
  <si>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</si>
  <si>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</si>
  <si>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</si>
  <si>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</si>
  <si>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</si>
  <si>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</si>
  <si>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</si>
  <si>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</si>
  <si>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</si>
  <si>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</si>
  <si>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</si>
  <si>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</si>
  <si>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 val="single"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</si>
  <si>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</si>
  <si>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</si>
  <si>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r>
      <t xml:space="preserve">                   </t>
    </r>
    <r>
      <rPr>
        <b/>
        <u val="single"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</si>
  <si>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</si>
  <si>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</si>
  <si>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</si>
  <si>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</si>
  <si>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</si>
  <si>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</si>
  <si>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</si>
  <si>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2011*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</si>
  <si>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</si>
  <si>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</si>
  <si>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2012*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</si>
  <si>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</si>
  <si>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</si>
  <si>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</si>
  <si>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</si>
  <si>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</si>
  <si>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</si>
  <si>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</si>
  <si>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* skøn pr. juni 2011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</si>
  <si>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</si>
  <si>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</si>
  <si>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Pris- og lønudvikling 1988 - 2012 fordelt på løn og priser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</si>
</sst>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(* #,##0.000_);_(* \(#,##0.000\);_(* &quot;-&quot;??_);_(@_)"/>
    <numFmt numFmtId="176" formatCode="0.000000"/>
    <numFmt numFmtId="177" formatCode="0.00000"/>
    <numFmt numFmtId="178" formatCode="_-* #,##0.0_k_r_-;\-* #,##0.0_k_r_-;_-* &quot;-&quot;??_k_r_-;_-@_-"/>
    <numFmt numFmtId="179" formatCode="_-* #,##0.00_k_r_-;\-* #,##0.00_k_r_-;_-* &quot;-&quot;??_k_r_-;_-@_-"/>
    <numFmt numFmtId="180" formatCode="_ * #,##0.0_ ;_ * \-#,##0.0_ ;_ * &quot;-&quot;??_ ;_ @_ "/>
    <numFmt numFmtId="181" formatCode="0.0__"/>
    <numFmt numFmtId="182" formatCode="_(* #,##0.0_);_(* \(#,##0.0\);_(* &quot;-&quot;??_);_(@_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 quotePrefix="1">
      <alignment/>
    </xf>
    <xf numFmtId="172" fontId="2" fillId="34" borderId="0" xfId="0" applyNumberFormat="1" applyFont="1" applyFill="1" applyAlignment="1">
      <alignment/>
    </xf>
    <xf numFmtId="172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173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0" borderId="0" xfId="0" applyFont="1" applyBorder="1" applyAlignment="1">
      <alignment/>
    </xf>
    <xf numFmtId="173" fontId="2" fillId="34" borderId="11" xfId="0" applyNumberFormat="1" applyFont="1" applyFill="1" applyBorder="1" applyAlignment="1">
      <alignment/>
    </xf>
    <xf numFmtId="175" fontId="2" fillId="34" borderId="0" xfId="15" applyNumberFormat="1" applyFont="1" applyFill="1" applyAlignment="1">
      <alignment/>
    </xf>
    <xf numFmtId="175" fontId="2" fillId="34" borderId="11" xfId="15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wrapText="1"/>
    </xf>
    <xf numFmtId="0" fontId="5" fillId="35" borderId="0" xfId="0" applyFont="1" applyFill="1" applyAlignment="1">
      <alignment horizontal="right"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" fillId="34" borderId="0" xfId="0" applyFont="1" applyFill="1" applyAlignment="1" quotePrefix="1">
      <alignment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 horizontal="right" wrapText="1"/>
    </xf>
    <xf numFmtId="0" fontId="1" fillId="0" borderId="0" xfId="0" applyFont="1" applyAlignment="1">
      <alignment/>
    </xf>
    <xf numFmtId="173" fontId="2" fillId="34" borderId="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75" fontId="2" fillId="34" borderId="0" xfId="15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mtsborgmesterdagsordenen\2006\realv&#230;ksth&#230;ftet\realv&#230;kst_2006_samlet-enel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P\Lokale%20indstillinger\Temporary%20Internet%20Files\OLKC1\Tidsserie%20pl%20ekskl%20medic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P\Dokumenter\CaseNo09-325_#808806_v1_PL%202008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P\Dokumenter\CaseNo09-3064_#888937_v2_V&#230;gte%20&#216;K-09%20og%2010%20-%20clearing%20med%20F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P\Lokale%20indstillinger\Temp\TRI2556\radA226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P\Dokumenter\CaseNo11-27_#962294_v2_PL%202010-%202012%20(tidlgere%20v&#230;gte%20&#216;K-09%20og%2010%20clearing%20med%20F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661">
          <cell r="C3661">
            <v>4.0999999999999925</v>
          </cell>
          <cell r="D3661">
            <v>3</v>
          </cell>
          <cell r="E3661">
            <v>3.8</v>
          </cell>
          <cell r="F3661">
            <v>2.4</v>
          </cell>
          <cell r="G3661">
            <v>1.29999999999999</v>
          </cell>
          <cell r="H3661">
            <v>0.09999999999998899</v>
          </cell>
          <cell r="I3661">
            <v>-0.3</v>
          </cell>
          <cell r="J3661">
            <v>-0.6000000000000005</v>
          </cell>
          <cell r="K3661">
            <v>0.29999999999998916</v>
          </cell>
          <cell r="L3661">
            <v>0.29999999999998916</v>
          </cell>
          <cell r="M3661">
            <v>0</v>
          </cell>
        </row>
        <row r="3662">
          <cell r="C3662">
            <v>4.0999999999999925</v>
          </cell>
          <cell r="D3662">
            <v>2.6</v>
          </cell>
          <cell r="E3662">
            <v>4.699999999999993</v>
          </cell>
          <cell r="F3662">
            <v>4.4</v>
          </cell>
          <cell r="G3662">
            <v>2.2</v>
          </cell>
          <cell r="H3662">
            <v>1.2</v>
          </cell>
          <cell r="I3662">
            <v>2</v>
          </cell>
          <cell r="J3662">
            <v>1.8999999999999906</v>
          </cell>
          <cell r="K3662">
            <v>2.4</v>
          </cell>
          <cell r="L3662">
            <v>2.2</v>
          </cell>
          <cell r="M3662">
            <v>2.8999999999999915</v>
          </cell>
        </row>
        <row r="3663">
          <cell r="C3663">
            <v>4.2</v>
          </cell>
          <cell r="D3663">
            <v>4.2</v>
          </cell>
          <cell r="E3663">
            <v>1.0999999999999899</v>
          </cell>
          <cell r="F3663">
            <v>-1.8</v>
          </cell>
          <cell r="G3663">
            <v>-0.5</v>
          </cell>
          <cell r="H3663">
            <v>-2</v>
          </cell>
          <cell r="I3663">
            <v>-4.7</v>
          </cell>
          <cell r="J3663">
            <v>-5.3</v>
          </cell>
          <cell r="K3663">
            <v>-3.6</v>
          </cell>
          <cell r="L3663">
            <v>-3.2</v>
          </cell>
          <cell r="M3663">
            <v>-5.2</v>
          </cell>
        </row>
        <row r="3665">
          <cell r="C3665">
            <v>5.2</v>
          </cell>
          <cell r="D3665">
            <v>3.4</v>
          </cell>
          <cell r="E3665">
            <v>2.5</v>
          </cell>
          <cell r="F3665">
            <v>2.2</v>
          </cell>
          <cell r="G3665">
            <v>1.3</v>
          </cell>
          <cell r="H3665">
            <v>2.5</v>
          </cell>
          <cell r="I3665">
            <v>1.9</v>
          </cell>
          <cell r="J3665">
            <v>1.9</v>
          </cell>
          <cell r="K3665">
            <v>1.9</v>
          </cell>
          <cell r="L3665">
            <v>1.7</v>
          </cell>
          <cell r="M3665">
            <v>2.3</v>
          </cell>
        </row>
        <row r="3667">
          <cell r="C3667">
            <v>4.8</v>
          </cell>
          <cell r="D3667">
            <v>3.3</v>
          </cell>
          <cell r="E3667">
            <v>2.9</v>
          </cell>
          <cell r="F3667">
            <v>2.2</v>
          </cell>
          <cell r="G3667">
            <v>1.3</v>
          </cell>
          <cell r="H3667">
            <v>2</v>
          </cell>
          <cell r="I3667">
            <v>1.1</v>
          </cell>
          <cell r="J3667">
            <v>1</v>
          </cell>
          <cell r="K3667">
            <v>1.3</v>
          </cell>
          <cell r="L3667">
            <v>1.7</v>
          </cell>
          <cell r="M3667">
            <v>2.2</v>
          </cell>
        </row>
        <row r="3668">
          <cell r="C3668">
            <v>2.7</v>
          </cell>
          <cell r="D3668">
            <v>2.6</v>
          </cell>
          <cell r="E3668">
            <v>2.4</v>
          </cell>
          <cell r="F3668">
            <v>2.6</v>
          </cell>
          <cell r="G3668">
            <v>1.9</v>
          </cell>
          <cell r="H3668">
            <v>2.1</v>
          </cell>
          <cell r="I3668">
            <v>2</v>
          </cell>
          <cell r="J3668">
            <v>3.1</v>
          </cell>
          <cell r="K3668">
            <v>2.9</v>
          </cell>
          <cell r="L3668">
            <v>3.9</v>
          </cell>
          <cell r="M3668">
            <v>3.1</v>
          </cell>
        </row>
        <row r="3670">
          <cell r="C3670">
            <v>3.4</v>
          </cell>
          <cell r="D3670">
            <v>2.8</v>
          </cell>
          <cell r="E3670">
            <v>2.4</v>
          </cell>
          <cell r="F3670">
            <v>2.499999999999991</v>
          </cell>
          <cell r="G3670">
            <v>1.6999999999999904</v>
          </cell>
          <cell r="H3670">
            <v>2.0999999999999908</v>
          </cell>
          <cell r="I3670">
            <v>2</v>
          </cell>
          <cell r="J3670">
            <v>2.6999999999999913</v>
          </cell>
          <cell r="K3670">
            <v>2.6</v>
          </cell>
          <cell r="L3670">
            <v>3.2</v>
          </cell>
          <cell r="M3670">
            <v>2.6999999999999913</v>
          </cell>
        </row>
        <row r="3672">
          <cell r="C3672">
            <v>3.499999999999992</v>
          </cell>
          <cell r="D3672">
            <v>2.8999999999999915</v>
          </cell>
          <cell r="E3672">
            <v>2.6</v>
          </cell>
          <cell r="F3672">
            <v>2.499999999999991</v>
          </cell>
          <cell r="G3672">
            <v>1.6999999999999904</v>
          </cell>
          <cell r="H3672">
            <v>1.8</v>
          </cell>
          <cell r="I3672">
            <v>1.6</v>
          </cell>
          <cell r="J3672">
            <v>2.2</v>
          </cell>
          <cell r="K3672">
            <v>2.2</v>
          </cell>
          <cell r="L3672">
            <v>2.6999999999999913</v>
          </cell>
          <cell r="M3672">
            <v>2.299999999999991</v>
          </cell>
        </row>
        <row r="3682">
          <cell r="C3682">
            <v>1.6999999999999904</v>
          </cell>
          <cell r="D3682">
            <v>1.0999999999999899</v>
          </cell>
          <cell r="E3682">
            <v>1.6999999999999904</v>
          </cell>
          <cell r="F3682">
            <v>-1.1</v>
          </cell>
          <cell r="G3682">
            <v>0.2</v>
          </cell>
        </row>
        <row r="3683">
          <cell r="D3683">
            <v>3.6</v>
          </cell>
          <cell r="E3683">
            <v>2.6</v>
          </cell>
          <cell r="F3683">
            <v>2.6999999999999913</v>
          </cell>
          <cell r="G3683">
            <v>3.699999999999992</v>
          </cell>
        </row>
        <row r="3684">
          <cell r="D3684">
            <v>-3.1</v>
          </cell>
          <cell r="E3684">
            <v>0.09999999999998899</v>
          </cell>
          <cell r="F3684">
            <v>-7.7</v>
          </cell>
          <cell r="G3684">
            <v>-5.3</v>
          </cell>
        </row>
        <row r="3686">
          <cell r="D3686">
            <v>2.5</v>
          </cell>
          <cell r="E3686">
            <v>2.8</v>
          </cell>
          <cell r="F3686">
            <v>1.8</v>
          </cell>
          <cell r="G3686">
            <v>1.3</v>
          </cell>
        </row>
        <row r="3688">
          <cell r="D3688">
            <v>2</v>
          </cell>
          <cell r="E3688">
            <v>2.4</v>
          </cell>
          <cell r="F3688">
            <v>0.7</v>
          </cell>
          <cell r="G3688">
            <v>0.9</v>
          </cell>
        </row>
        <row r="3689">
          <cell r="D3689">
            <v>3.8</v>
          </cell>
          <cell r="E3689">
            <v>2.4</v>
          </cell>
          <cell r="F3689">
            <v>3.8</v>
          </cell>
          <cell r="G3689">
            <v>3.9</v>
          </cell>
        </row>
        <row r="3691">
          <cell r="D3691">
            <v>3.299999999999992</v>
          </cell>
          <cell r="E3691">
            <v>2.499999999999991</v>
          </cell>
          <cell r="F3691">
            <v>3.0999999999999917</v>
          </cell>
          <cell r="G3691">
            <v>3.0999999999999917</v>
          </cell>
        </row>
        <row r="3693">
          <cell r="D3693">
            <v>3</v>
          </cell>
          <cell r="E3693">
            <v>2.4</v>
          </cell>
          <cell r="F3693">
            <v>2.4</v>
          </cell>
          <cell r="G3693">
            <v>2.499999999999991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B3">
            <v>3.1</v>
          </cell>
          <cell r="C3">
            <v>3.1</v>
          </cell>
          <cell r="D3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 2007-2009 udmeldt juni"/>
      <sheetName val="PL 2008-2010 juni udsendt"/>
      <sheetName val="PL 2007-2010 maj udkast R08 FM "/>
      <sheetName val="tabeller øv juni 09"/>
      <sheetName val="Tabel 1 og 2 bv R08"/>
      <sheetName val="Ark1"/>
      <sheetName val="Vægte R08"/>
      <sheetName val="PL 2007-2010 maj udkast R08"/>
      <sheetName val="PL 2007-2010 maj udkast R07"/>
      <sheetName val="Tabel 1 og 2 bv R07"/>
      <sheetName val="PL 2007-2010 udmeldt dec "/>
      <sheetName val="PL 2007-2010 dec (serv eks med "/>
      <sheetName val="PL 2007-2010 dec skøn (service)"/>
      <sheetName val="Vægte R07"/>
      <sheetName val="PL 2007-2009 aug skøn ej udmeld"/>
      <sheetName val="Rul"/>
      <sheetName val="PL 08 &amp; 09 L=3,22"/>
      <sheetName val="PL 08 &amp; 09 L=FM eksk medici (2)"/>
      <sheetName val="PL 08 &amp; 09 L=FM medicin"/>
      <sheetName val="PL 08 &amp; 09 L=FM"/>
      <sheetName val="PL 08 &amp; 09 L=DR"/>
      <sheetName val="PL 08 &amp; 09 L=DR medicin"/>
      <sheetName val="PL 08 &amp; 09 L=DR eksk medicin"/>
      <sheetName val="Vægte eksk medicin"/>
      <sheetName val="vægte 2007 og 2008 R06 "/>
      <sheetName val="Brændstof"/>
      <sheetName val="Ark3"/>
    </sheetNames>
    <sheetDataSet>
      <sheetData sheetId="1">
        <row r="9">
          <cell r="Z9">
            <v>-1.0871421853579788</v>
          </cell>
        </row>
        <row r="10">
          <cell r="Z10">
            <v>4.4</v>
          </cell>
        </row>
        <row r="11">
          <cell r="Z11">
            <v>-10.726072607260726</v>
          </cell>
        </row>
        <row r="12">
          <cell r="Z12">
            <v>1.8063368239556437</v>
          </cell>
        </row>
        <row r="13">
          <cell r="Z13">
            <v>0.7047740444246362</v>
          </cell>
        </row>
        <row r="14">
          <cell r="Z14">
            <v>4.31</v>
          </cell>
        </row>
        <row r="15">
          <cell r="Z15">
            <v>3.2633663289881554</v>
          </cell>
        </row>
        <row r="16">
          <cell r="Z16">
            <v>2.3739199900994388</v>
          </cell>
        </row>
        <row r="17">
          <cell r="Z17">
            <v>3.42331085341782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r øv juni 10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4">
        <row r="9">
          <cell r="BO9">
            <v>0.219708872871478</v>
          </cell>
        </row>
        <row r="10">
          <cell r="BO10">
            <v>3.4</v>
          </cell>
        </row>
        <row r="11">
          <cell r="BO11">
            <v>-5.9</v>
          </cell>
        </row>
        <row r="12">
          <cell r="BO12">
            <v>0.29</v>
          </cell>
        </row>
        <row r="13">
          <cell r="BO13">
            <v>0.28364483728797946</v>
          </cell>
        </row>
        <row r="14">
          <cell r="BO14">
            <v>5.29</v>
          </cell>
        </row>
        <row r="15">
          <cell r="BO15">
            <v>3.190059792292663</v>
          </cell>
        </row>
        <row r="16">
          <cell r="BO16">
            <v>2.6301263452913806</v>
          </cell>
        </row>
        <row r="17">
          <cell r="BO17">
            <v>3.250924615547868</v>
          </cell>
        </row>
        <row r="18">
          <cell r="BO18">
            <v>2.2646737982142033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 regioner 10-12 juni11 udsend"/>
      <sheetName val="Vægte R10 "/>
      <sheetName val="PL regioner 10-12 maj11"/>
      <sheetName val="tabeller øv juni 10"/>
      <sheetName val="Tabel 1 og 2 bv"/>
      <sheetName val="PL regioner 10-12 dec10 udmeldt"/>
      <sheetName val="PL regioner 09-11 aug ej udsend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>
        <row r="9">
          <cell r="BP9">
            <v>0.2347619022390367</v>
          </cell>
          <cell r="BQ9">
            <v>-2.4642577107982406</v>
          </cell>
        </row>
        <row r="10">
          <cell r="BP10">
            <v>1.4</v>
          </cell>
          <cell r="BQ10">
            <v>1.1</v>
          </cell>
        </row>
        <row r="11">
          <cell r="BP11">
            <v>-2</v>
          </cell>
          <cell r="BQ11">
            <v>-9.3</v>
          </cell>
        </row>
        <row r="12">
          <cell r="BP12">
            <v>1.72950575281126</v>
          </cell>
          <cell r="BQ12">
            <v>1.8026103411330847</v>
          </cell>
        </row>
        <row r="13">
          <cell r="BP13">
            <v>1.172437758869809</v>
          </cell>
          <cell r="BQ13">
            <v>0.29732770842477585</v>
          </cell>
        </row>
        <row r="14">
          <cell r="BP14">
            <v>3.27</v>
          </cell>
          <cell r="BQ14">
            <v>0.35</v>
          </cell>
        </row>
        <row r="15">
          <cell r="BP15">
            <v>2.642558792984262</v>
          </cell>
          <cell r="BQ15">
            <v>0.9416462118747647</v>
          </cell>
        </row>
        <row r="16">
          <cell r="BP16">
            <v>2.1759995137431676</v>
          </cell>
          <cell r="BQ16">
            <v>0.3225283419649525</v>
          </cell>
        </row>
        <row r="17">
          <cell r="BP17">
            <v>2.5126407858301967</v>
          </cell>
          <cell r="BQ17">
            <v>0.9181890618051507</v>
          </cell>
        </row>
        <row r="18">
          <cell r="BP18">
            <v>3.519396272632683</v>
          </cell>
          <cell r="BQ18">
            <v>2.5117689323557832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 regioner 10-12 juni11 udsend"/>
      <sheetName val="Vægte R10 "/>
      <sheetName val="PL regioner 10-12 maj11"/>
      <sheetName val="tabeller øv juni 10"/>
      <sheetName val="Tabel 1 og 2 bv"/>
      <sheetName val="PL regioner 10-12 dec10 udmeldt"/>
      <sheetName val="PL regioner 09-11 aug ej udsend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0">
        <row r="9">
          <cell r="BR9">
            <v>1.380294116088817</v>
          </cell>
        </row>
        <row r="10">
          <cell r="BR10">
            <v>2.1</v>
          </cell>
        </row>
        <row r="11">
          <cell r="BR11">
            <v>0</v>
          </cell>
        </row>
        <row r="12">
          <cell r="BR12">
            <v>1.5702845028351988</v>
          </cell>
        </row>
        <row r="13">
          <cell r="BR13">
            <v>1.431161326677759</v>
          </cell>
        </row>
        <row r="14">
          <cell r="BR14">
            <v>2.28</v>
          </cell>
        </row>
        <row r="15">
          <cell r="BR15">
            <v>1.9909338454255847</v>
          </cell>
        </row>
        <row r="16">
          <cell r="BR16">
            <v>1.8372813511041373</v>
          </cell>
        </row>
        <row r="17">
          <cell r="BR17">
            <v>2.0292494991155854</v>
          </cell>
        </row>
        <row r="18">
          <cell r="BR18">
            <v>2.1643910320452013</v>
          </cell>
        </row>
        <row r="106">
          <cell r="AZ106">
            <v>0.3895124209467827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view="pageBreakPreview" zoomScale="75" zoomScaleSheetLayoutView="75" zoomScalePageLayoutView="0" workbookViewId="0" topLeftCell="A1">
      <selection activeCell="Y16" sqref="Y16"/>
    </sheetView>
  </sheetViews>
  <sheetFormatPr defaultColWidth="9.140625" defaultRowHeight="12.75"/>
  <cols>
    <col min="1" max="1" width="40.140625" style="1" customWidth="1"/>
    <col min="2" max="23" width="5.8515625" style="1" customWidth="1"/>
    <col min="24" max="25" width="6.28125" style="1" bestFit="1" customWidth="1"/>
    <col min="26" max="16384" width="9.140625" style="1" customWidth="1"/>
  </cols>
  <sheetData>
    <row r="1" spans="1:25" ht="15.75">
      <c r="A1" s="2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1.25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8" s="2" customFormat="1" ht="22.5">
      <c r="A4" s="21" t="s">
        <v>15</v>
      </c>
      <c r="B4" s="21" t="s">
        <v>0</v>
      </c>
      <c r="C4" s="20">
        <v>1990</v>
      </c>
      <c r="D4" s="20">
        <v>1991</v>
      </c>
      <c r="E4" s="20">
        <v>1992</v>
      </c>
      <c r="F4" s="20">
        <v>1993</v>
      </c>
      <c r="G4" s="20">
        <v>1994</v>
      </c>
      <c r="H4" s="20">
        <v>1995</v>
      </c>
      <c r="I4" s="20">
        <v>1996</v>
      </c>
      <c r="J4" s="20">
        <v>1997</v>
      </c>
      <c r="K4" s="20">
        <v>1998</v>
      </c>
      <c r="L4" s="20">
        <v>1999</v>
      </c>
      <c r="M4" s="20">
        <v>2000</v>
      </c>
      <c r="N4" s="20">
        <v>2001</v>
      </c>
      <c r="O4" s="20">
        <v>2002</v>
      </c>
      <c r="P4" s="20">
        <v>2003</v>
      </c>
      <c r="Q4" s="20">
        <v>2004</v>
      </c>
      <c r="R4" s="20">
        <v>2005</v>
      </c>
      <c r="S4" s="20">
        <v>2006</v>
      </c>
      <c r="T4" s="20">
        <v>2007</v>
      </c>
      <c r="U4" s="20">
        <v>2008</v>
      </c>
      <c r="V4" s="20">
        <v>2009</v>
      </c>
      <c r="W4" s="20">
        <v>2010</v>
      </c>
      <c r="X4" s="27" t="s">
        <v>25</v>
      </c>
      <c r="Y4" s="27" t="s">
        <v>28</v>
      </c>
      <c r="Z4"/>
      <c r="AA4"/>
      <c r="AB4"/>
    </row>
    <row r="5" spans="1:28" ht="12.75">
      <c r="A5" s="3" t="s">
        <v>31</v>
      </c>
      <c r="B5" s="5">
        <f>'[1]Ark1'!C3661</f>
        <v>4.0999999999999925</v>
      </c>
      <c r="C5" s="5">
        <f>'[1]Ark1'!D3661</f>
        <v>3</v>
      </c>
      <c r="D5" s="5">
        <f>'[1]Ark1'!E3661</f>
        <v>3.8</v>
      </c>
      <c r="E5" s="5">
        <f>'[1]Ark1'!F3661</f>
        <v>2.4</v>
      </c>
      <c r="F5" s="5">
        <f>'[1]Ark1'!G3661</f>
        <v>1.29999999999999</v>
      </c>
      <c r="G5" s="5">
        <f>'[1]Ark1'!H3661</f>
        <v>0.09999999999998899</v>
      </c>
      <c r="H5" s="5">
        <f>'[1]Ark1'!I3661</f>
        <v>-0.3</v>
      </c>
      <c r="I5" s="5">
        <f>'[1]Ark1'!J3661</f>
        <v>-0.6000000000000005</v>
      </c>
      <c r="J5" s="5">
        <f>'[1]Ark1'!K3661</f>
        <v>0.29999999999998916</v>
      </c>
      <c r="K5" s="5">
        <f>'[1]Ark1'!L3661</f>
        <v>0.29999999999998916</v>
      </c>
      <c r="L5" s="5">
        <f>'[1]Ark1'!M3661</f>
        <v>0</v>
      </c>
      <c r="M5" s="5">
        <f>'[1]Ark1'!C3682</f>
        <v>1.6999999999999904</v>
      </c>
      <c r="N5" s="5">
        <f>'[1]Ark1'!D3682</f>
        <v>1.0999999999999899</v>
      </c>
      <c r="O5" s="5">
        <f>'[1]Ark1'!E3682</f>
        <v>1.6999999999999904</v>
      </c>
      <c r="P5" s="5">
        <f>'[1]Ark1'!F3682</f>
        <v>-1.1</v>
      </c>
      <c r="Q5" s="5">
        <f>'[1]Ark1'!G3682</f>
        <v>0.2</v>
      </c>
      <c r="R5" s="5">
        <v>0.7680217980671689</v>
      </c>
      <c r="S5" s="5">
        <v>0.4382378637080542</v>
      </c>
      <c r="T5" s="5">
        <v>0.27675515538070816</v>
      </c>
      <c r="U5" s="5">
        <f>'[3]PL 2008-2010 juni udsendt'!Z9</f>
        <v>-1.0871421853579788</v>
      </c>
      <c r="V5" s="5">
        <f>'[4]PL regioner 09-11 juni udsendt '!BO9</f>
        <v>0.219708872871478</v>
      </c>
      <c r="W5" s="5">
        <f>'[5]PL regioner 10-12 juni11 udsend'!BP9</f>
        <v>0.2347619022390367</v>
      </c>
      <c r="X5" s="5">
        <f>'[5]PL regioner 10-12 juni11 udsend'!BQ9</f>
        <v>-2.4642577107982406</v>
      </c>
      <c r="Y5" s="5">
        <f>'[6]PL regioner 10-12 juni11 udsend'!BR9</f>
        <v>1.380294116088817</v>
      </c>
      <c r="Z5"/>
      <c r="AA5"/>
      <c r="AB5"/>
    </row>
    <row r="6" spans="1:28" ht="12.75">
      <c r="A6" s="4" t="s">
        <v>2</v>
      </c>
      <c r="B6" s="5">
        <f>'[1]Ark1'!C3662</f>
        <v>4.0999999999999925</v>
      </c>
      <c r="C6" s="5">
        <f>'[1]Ark1'!D3662</f>
        <v>2.6</v>
      </c>
      <c r="D6" s="5">
        <f>'[1]Ark1'!E3662</f>
        <v>4.699999999999993</v>
      </c>
      <c r="E6" s="5">
        <f>'[1]Ark1'!F3662</f>
        <v>4.4</v>
      </c>
      <c r="F6" s="5">
        <f>'[1]Ark1'!G3662</f>
        <v>2.2</v>
      </c>
      <c r="G6" s="5">
        <f>'[1]Ark1'!H3662</f>
        <v>1.2</v>
      </c>
      <c r="H6" s="5">
        <f>'[1]Ark1'!I3662</f>
        <v>2</v>
      </c>
      <c r="I6" s="5">
        <f>'[1]Ark1'!J3662</f>
        <v>1.8999999999999906</v>
      </c>
      <c r="J6" s="5">
        <f>'[1]Ark1'!K3662</f>
        <v>2.4</v>
      </c>
      <c r="K6" s="5">
        <f>'[1]Ark1'!L3662</f>
        <v>2.2</v>
      </c>
      <c r="L6" s="5">
        <f>'[1]Ark1'!M3662</f>
        <v>2.8999999999999915</v>
      </c>
      <c r="M6" s="5">
        <v>2.4</v>
      </c>
      <c r="N6" s="5">
        <f>'[1]Ark1'!D3683</f>
        <v>3.6</v>
      </c>
      <c r="O6" s="5">
        <f>'[1]Ark1'!E3683</f>
        <v>2.6</v>
      </c>
      <c r="P6" s="5">
        <f>'[1]Ark1'!F3683</f>
        <v>2.6999999999999913</v>
      </c>
      <c r="Q6" s="5">
        <f>'[1]Ark1'!G3683</f>
        <v>3.699999999999992</v>
      </c>
      <c r="R6" s="5">
        <v>1.8610012254565151</v>
      </c>
      <c r="S6" s="5">
        <v>1.3407257012108915</v>
      </c>
      <c r="T6" s="5">
        <v>2.3</v>
      </c>
      <c r="U6" s="5">
        <f>'[3]PL 2008-2010 juni udsendt'!Z10</f>
        <v>4.4</v>
      </c>
      <c r="V6" s="5">
        <f>'[4]PL regioner 09-11 juni udsendt '!BO10</f>
        <v>3.4</v>
      </c>
      <c r="W6" s="5">
        <f>'[5]PL regioner 10-12 juni11 udsend'!BP10</f>
        <v>1.4</v>
      </c>
      <c r="X6" s="5">
        <f>'[5]PL regioner 10-12 juni11 udsend'!BQ10</f>
        <v>1.1</v>
      </c>
      <c r="Y6" s="5">
        <f>'[6]PL regioner 10-12 juni11 udsend'!BR10</f>
        <v>2.1</v>
      </c>
      <c r="Z6"/>
      <c r="AA6"/>
      <c r="AB6"/>
    </row>
    <row r="7" spans="1:28" ht="12.75">
      <c r="A7" s="4" t="s">
        <v>30</v>
      </c>
      <c r="B7" s="5">
        <f>'[1]Ark1'!C3663</f>
        <v>4.2</v>
      </c>
      <c r="C7" s="5">
        <f>'[1]Ark1'!D3663</f>
        <v>4.2</v>
      </c>
      <c r="D7" s="5">
        <f>'[1]Ark1'!E3663</f>
        <v>1.0999999999999899</v>
      </c>
      <c r="E7" s="5">
        <f>'[1]Ark1'!F3663</f>
        <v>-1.8</v>
      </c>
      <c r="F7" s="5">
        <f>'[1]Ark1'!G3663</f>
        <v>-0.5</v>
      </c>
      <c r="G7" s="5">
        <f>'[1]Ark1'!H3663</f>
        <v>-2</v>
      </c>
      <c r="H7" s="5">
        <f>'[1]Ark1'!I3663</f>
        <v>-4.7</v>
      </c>
      <c r="I7" s="5">
        <f>'[1]Ark1'!J3663</f>
        <v>-5.3</v>
      </c>
      <c r="J7" s="5">
        <f>'[1]Ark1'!K3663</f>
        <v>-3.6</v>
      </c>
      <c r="K7" s="5">
        <f>'[1]Ark1'!L3663</f>
        <v>-3.2</v>
      </c>
      <c r="L7" s="5">
        <f>'[1]Ark1'!M3663</f>
        <v>-5.2</v>
      </c>
      <c r="M7" s="5">
        <v>0.5</v>
      </c>
      <c r="N7" s="5">
        <f>'[1]Ark1'!D3684</f>
        <v>-3.1</v>
      </c>
      <c r="O7" s="5">
        <f>'[1]Ark1'!E3684</f>
        <v>0.09999999999998899</v>
      </c>
      <c r="P7" s="5">
        <f>'[1]Ark1'!F3684</f>
        <v>-7.7</v>
      </c>
      <c r="Q7" s="5">
        <f>'[1]Ark1'!G3684</f>
        <v>-5.3</v>
      </c>
      <c r="R7" s="5">
        <v>-1.0929794273893463</v>
      </c>
      <c r="S7" s="5">
        <v>-0.9024878375028373</v>
      </c>
      <c r="T7" s="5">
        <v>-3.04</v>
      </c>
      <c r="U7" s="5">
        <f>'[3]PL 2008-2010 juni udsendt'!Z11</f>
        <v>-10.726072607260726</v>
      </c>
      <c r="V7" s="5">
        <f>'[4]PL regioner 09-11 juni udsendt '!BO11</f>
        <v>-5.9</v>
      </c>
      <c r="W7" s="5">
        <f>'[5]PL regioner 10-12 juni11 udsend'!BP11</f>
        <v>-2</v>
      </c>
      <c r="X7" s="5">
        <f>'[5]PL regioner 10-12 juni11 udsend'!BQ11</f>
        <v>-9.3</v>
      </c>
      <c r="Y7" s="5">
        <f>'[6]PL regioner 10-12 juni11 udsend'!BR11</f>
        <v>0</v>
      </c>
      <c r="Z7"/>
      <c r="AA7"/>
      <c r="AB7"/>
    </row>
    <row r="8" spans="1:28" ht="12.75">
      <c r="A8" s="3" t="s">
        <v>19</v>
      </c>
      <c r="B8" s="5">
        <f>'[1]Ark1'!C3665</f>
        <v>5.2</v>
      </c>
      <c r="C8" s="5">
        <f>'[1]Ark1'!D3665</f>
        <v>3.4</v>
      </c>
      <c r="D8" s="5">
        <f>'[1]Ark1'!E3665</f>
        <v>2.5</v>
      </c>
      <c r="E8" s="5">
        <f>'[1]Ark1'!F3665</f>
        <v>2.2</v>
      </c>
      <c r="F8" s="5">
        <f>'[1]Ark1'!G3665</f>
        <v>1.3</v>
      </c>
      <c r="G8" s="5">
        <f>'[1]Ark1'!H3665</f>
        <v>2.5</v>
      </c>
      <c r="H8" s="5">
        <f>'[1]Ark1'!I3665</f>
        <v>1.9</v>
      </c>
      <c r="I8" s="5">
        <f>'[1]Ark1'!J3665</f>
        <v>1.9</v>
      </c>
      <c r="J8" s="5">
        <f>'[1]Ark1'!K3665</f>
        <v>1.9</v>
      </c>
      <c r="K8" s="5">
        <f>'[1]Ark1'!L3665</f>
        <v>1.7</v>
      </c>
      <c r="L8" s="5">
        <f>'[1]Ark1'!M3665</f>
        <v>2.3</v>
      </c>
      <c r="M8" s="5">
        <v>3.1</v>
      </c>
      <c r="N8" s="5">
        <f>'[1]Ark1'!D3686</f>
        <v>2.5</v>
      </c>
      <c r="O8" s="5">
        <f>'[1]Ark1'!E3686</f>
        <v>2.8</v>
      </c>
      <c r="P8" s="5">
        <f>'[1]Ark1'!F3686</f>
        <v>1.8</v>
      </c>
      <c r="Q8" s="5">
        <f>'[1]Ark1'!G3686</f>
        <v>1.3</v>
      </c>
      <c r="R8" s="5">
        <v>1.7679377315824</v>
      </c>
      <c r="S8" s="5">
        <v>2.455862239394415</v>
      </c>
      <c r="T8" s="5">
        <v>1.6913557567867241</v>
      </c>
      <c r="U8" s="5">
        <f>'[3]PL 2008-2010 juni udsendt'!Z12</f>
        <v>1.8063368239556437</v>
      </c>
      <c r="V8" s="5">
        <f>'[4]PL regioner 09-11 juni udsendt '!BO12</f>
        <v>0.29</v>
      </c>
      <c r="W8" s="5">
        <f>'[5]PL regioner 10-12 juni11 udsend'!BP12</f>
        <v>1.72950575281126</v>
      </c>
      <c r="X8" s="5">
        <f>'[5]PL regioner 10-12 juni11 udsend'!BQ12</f>
        <v>1.8026103411330847</v>
      </c>
      <c r="Y8" s="5">
        <f>'[6]PL regioner 10-12 juni11 udsend'!BR12</f>
        <v>1.5702845028351988</v>
      </c>
      <c r="Z8"/>
      <c r="AA8"/>
      <c r="AB8"/>
    </row>
    <row r="9" spans="1:28" ht="12.75">
      <c r="A9" s="3" t="s">
        <v>32</v>
      </c>
      <c r="B9" s="5">
        <f>'[1]Ark1'!C3667</f>
        <v>4.8</v>
      </c>
      <c r="C9" s="5">
        <f>'[1]Ark1'!D3667</f>
        <v>3.3</v>
      </c>
      <c r="D9" s="5">
        <f>'[1]Ark1'!E3667</f>
        <v>2.9</v>
      </c>
      <c r="E9" s="5">
        <f>'[1]Ark1'!F3667</f>
        <v>2.2</v>
      </c>
      <c r="F9" s="5">
        <f>'[1]Ark1'!G3667</f>
        <v>1.3</v>
      </c>
      <c r="G9" s="5">
        <f>'[1]Ark1'!H3667</f>
        <v>2</v>
      </c>
      <c r="H9" s="5">
        <f>'[1]Ark1'!I3667</f>
        <v>1.1</v>
      </c>
      <c r="I9" s="5">
        <f>'[1]Ark1'!J3667</f>
        <v>1</v>
      </c>
      <c r="J9" s="5">
        <f>'[1]Ark1'!K3667</f>
        <v>1.3</v>
      </c>
      <c r="K9" s="5">
        <f>'[1]Ark1'!L3667</f>
        <v>1.7</v>
      </c>
      <c r="L9" s="9">
        <f>'[1]Ark1'!M3667</f>
        <v>2.2</v>
      </c>
      <c r="M9" s="5">
        <v>2.6</v>
      </c>
      <c r="N9" s="5">
        <f>'[1]Ark1'!D3688</f>
        <v>2</v>
      </c>
      <c r="O9" s="5">
        <f>'[1]Ark1'!E3688</f>
        <v>2.4</v>
      </c>
      <c r="P9" s="5">
        <f>'[1]Ark1'!F3688</f>
        <v>0.7</v>
      </c>
      <c r="Q9" s="5">
        <f>'[1]Ark1'!G3688</f>
        <v>0.9</v>
      </c>
      <c r="R9" s="5">
        <v>1.4472858204562247</v>
      </c>
      <c r="S9" s="5">
        <v>1.8364883727495043</v>
      </c>
      <c r="T9" s="5">
        <v>1.1224723137467345</v>
      </c>
      <c r="U9" s="5">
        <f>'[3]PL 2008-2010 juni udsendt'!Z13</f>
        <v>0.7047740444246362</v>
      </c>
      <c r="V9" s="5">
        <f>'[4]PL regioner 09-11 juni udsendt '!BO13</f>
        <v>0.28364483728797946</v>
      </c>
      <c r="W9" s="5">
        <f>'[5]PL regioner 10-12 juni11 udsend'!BP13</f>
        <v>1.172437758869809</v>
      </c>
      <c r="X9" s="5">
        <f>'[5]PL regioner 10-12 juni11 udsend'!BQ13</f>
        <v>0.29732770842477585</v>
      </c>
      <c r="Y9" s="5">
        <f>'[6]PL regioner 10-12 juni11 udsend'!BR13</f>
        <v>1.431161326677759</v>
      </c>
      <c r="Z9"/>
      <c r="AA9"/>
      <c r="AB9"/>
    </row>
    <row r="10" spans="1:28" ht="12.75">
      <c r="A10" s="7" t="s">
        <v>1</v>
      </c>
      <c r="B10" s="6">
        <f>'[1]Ark1'!C3668</f>
        <v>2.7</v>
      </c>
      <c r="C10" s="6">
        <f>'[1]Ark1'!D3668</f>
        <v>2.6</v>
      </c>
      <c r="D10" s="6">
        <f>'[1]Ark1'!E3668</f>
        <v>2.4</v>
      </c>
      <c r="E10" s="6">
        <f>'[1]Ark1'!F3668</f>
        <v>2.6</v>
      </c>
      <c r="F10" s="6">
        <f>'[1]Ark1'!G3668</f>
        <v>1.9</v>
      </c>
      <c r="G10" s="6">
        <f>'[1]Ark1'!H3668</f>
        <v>2.1</v>
      </c>
      <c r="H10" s="6">
        <f>'[1]Ark1'!I3668</f>
        <v>2</v>
      </c>
      <c r="I10" s="6">
        <f>'[1]Ark1'!J3668</f>
        <v>3.1</v>
      </c>
      <c r="J10" s="6">
        <f>'[1]Ark1'!K3668</f>
        <v>2.9</v>
      </c>
      <c r="K10" s="6">
        <f>'[1]Ark1'!L3668</f>
        <v>3.9</v>
      </c>
      <c r="L10" s="6">
        <f>'[1]Ark1'!M3668</f>
        <v>3.1</v>
      </c>
      <c r="M10" s="6">
        <v>3</v>
      </c>
      <c r="N10" s="6">
        <f>'[1]Ark1'!D3689</f>
        <v>3.8</v>
      </c>
      <c r="O10" s="6">
        <f>'[1]Ark1'!E3689</f>
        <v>2.4</v>
      </c>
      <c r="P10" s="6">
        <f>'[1]Ark1'!F3689</f>
        <v>3.8</v>
      </c>
      <c r="Q10" s="6">
        <f>'[1]Ark1'!G3689</f>
        <v>3.9</v>
      </c>
      <c r="R10" s="6">
        <v>2.72</v>
      </c>
      <c r="S10" s="6">
        <v>4</v>
      </c>
      <c r="T10" s="6">
        <v>3.43</v>
      </c>
      <c r="U10" s="6">
        <f>'[3]PL 2008-2010 juni udsendt'!Z14</f>
        <v>4.31</v>
      </c>
      <c r="V10" s="6">
        <f>'[4]PL regioner 09-11 juni udsendt '!BO14</f>
        <v>5.29</v>
      </c>
      <c r="W10" s="31">
        <f>'[5]PL regioner 10-12 juni11 udsend'!BP14</f>
        <v>3.27</v>
      </c>
      <c r="X10" s="31">
        <f>'[5]PL regioner 10-12 juni11 udsend'!BQ14</f>
        <v>0.35</v>
      </c>
      <c r="Y10" s="31">
        <f>'[6]PL regioner 10-12 juni11 udsend'!BR14</f>
        <v>2.28</v>
      </c>
      <c r="Z10"/>
      <c r="AA10"/>
      <c r="AB10"/>
    </row>
    <row r="11" spans="1:28" ht="12.75">
      <c r="A11" s="8" t="s">
        <v>33</v>
      </c>
      <c r="B11" s="9">
        <f>'[1]Ark1'!C3670</f>
        <v>3.4</v>
      </c>
      <c r="C11" s="9">
        <f>'[1]Ark1'!D3670</f>
        <v>2.8</v>
      </c>
      <c r="D11" s="9">
        <f>'[1]Ark1'!E3670</f>
        <v>2.4</v>
      </c>
      <c r="E11" s="9">
        <f>'[1]Ark1'!F3670</f>
        <v>2.499999999999991</v>
      </c>
      <c r="F11" s="9">
        <f>'[1]Ark1'!G3670</f>
        <v>1.6999999999999904</v>
      </c>
      <c r="G11" s="9">
        <f>'[1]Ark1'!H3670</f>
        <v>2.0999999999999908</v>
      </c>
      <c r="H11" s="9">
        <f>'[1]Ark1'!I3670</f>
        <v>2</v>
      </c>
      <c r="I11" s="9">
        <f>'[1]Ark1'!J3670</f>
        <v>2.6999999999999913</v>
      </c>
      <c r="J11" s="9">
        <f>'[1]Ark1'!K3670</f>
        <v>2.6</v>
      </c>
      <c r="K11" s="9">
        <f>'[1]Ark1'!L3670</f>
        <v>3.2</v>
      </c>
      <c r="L11" s="9">
        <f>'[1]Ark1'!M3670</f>
        <v>2.6999999999999913</v>
      </c>
      <c r="M11" s="9">
        <v>3</v>
      </c>
      <c r="N11" s="9">
        <f>'[1]Ark1'!D3691</f>
        <v>3.299999999999992</v>
      </c>
      <c r="O11" s="9">
        <f>'[1]Ark1'!E3691</f>
        <v>2.499999999999991</v>
      </c>
      <c r="P11" s="9">
        <f>'[1]Ark1'!F3691</f>
        <v>3.0999999999999917</v>
      </c>
      <c r="Q11" s="9">
        <f>'[1]Ark1'!G3691</f>
        <v>3.0999999999999917</v>
      </c>
      <c r="R11" s="5">
        <v>2.358582293978258</v>
      </c>
      <c r="S11" s="5">
        <v>3.3870822949366994</v>
      </c>
      <c r="T11" s="5">
        <v>2.7122185991749177</v>
      </c>
      <c r="U11" s="5">
        <f>'[3]PL 2008-2010 juni udsendt'!Z15</f>
        <v>3.2633663289881554</v>
      </c>
      <c r="V11" s="5">
        <f>'[4]PL regioner 09-11 juni udsendt '!BO15</f>
        <v>3.190059792292663</v>
      </c>
      <c r="W11" s="5">
        <f>'[5]PL regioner 10-12 juni11 udsend'!BP15</f>
        <v>2.642558792984262</v>
      </c>
      <c r="X11" s="5">
        <f>'[5]PL regioner 10-12 juni11 udsend'!BQ15</f>
        <v>0.9416462118747647</v>
      </c>
      <c r="Y11" s="5">
        <f>'[6]PL regioner 10-12 juni11 udsend'!BR15</f>
        <v>1.9909338454255847</v>
      </c>
      <c r="Z11"/>
      <c r="AA11"/>
      <c r="AB11"/>
    </row>
    <row r="12" spans="1:28" s="16" customFormat="1" ht="12.75">
      <c r="A12" s="8" t="s">
        <v>34</v>
      </c>
      <c r="B12" s="9">
        <f>'[1]Ark1'!C3672</f>
        <v>3.499999999999992</v>
      </c>
      <c r="C12" s="9">
        <f>'[1]Ark1'!D3672</f>
        <v>2.8999999999999915</v>
      </c>
      <c r="D12" s="9">
        <f>'[1]Ark1'!E3672</f>
        <v>2.6</v>
      </c>
      <c r="E12" s="9">
        <f>'[1]Ark1'!F3672</f>
        <v>2.499999999999991</v>
      </c>
      <c r="F12" s="9">
        <f>'[1]Ark1'!G3672</f>
        <v>1.6999999999999904</v>
      </c>
      <c r="G12" s="9">
        <f>'[1]Ark1'!H3672</f>
        <v>1.8</v>
      </c>
      <c r="H12" s="9">
        <f>'[1]Ark1'!I3672</f>
        <v>1.6</v>
      </c>
      <c r="I12" s="9">
        <f>'[1]Ark1'!J3672</f>
        <v>2.2</v>
      </c>
      <c r="J12" s="9">
        <f>'[1]Ark1'!K3672</f>
        <v>2.2</v>
      </c>
      <c r="K12" s="9">
        <f>'[1]Ark1'!L3672</f>
        <v>2.6999999999999913</v>
      </c>
      <c r="L12" s="9">
        <f>'[1]Ark1'!M3672</f>
        <v>2.299999999999991</v>
      </c>
      <c r="M12" s="9">
        <v>2.8</v>
      </c>
      <c r="N12" s="9">
        <f>'[1]Ark1'!D3693</f>
        <v>3</v>
      </c>
      <c r="O12" s="9">
        <f>'[1]Ark1'!E3693</f>
        <v>2.4</v>
      </c>
      <c r="P12" s="9">
        <f>'[1]Ark1'!F3693</f>
        <v>2.4</v>
      </c>
      <c r="Q12" s="9">
        <f>'[1]Ark1'!G3693</f>
        <v>2.499999999999991</v>
      </c>
      <c r="R12" s="9">
        <v>2.1168682873121094</v>
      </c>
      <c r="S12" s="9">
        <v>2.9461289112368667</v>
      </c>
      <c r="T12" s="5">
        <v>2.182882476122285</v>
      </c>
      <c r="U12" s="5">
        <f>'[3]PL 2008-2010 juni udsendt'!Z16</f>
        <v>2.3739199900994388</v>
      </c>
      <c r="V12" s="5">
        <f>'[4]PL regioner 09-11 juni udsendt '!BO16</f>
        <v>2.6301263452913806</v>
      </c>
      <c r="W12" s="5">
        <f>'[5]PL regioner 10-12 juni11 udsend'!BP16</f>
        <v>2.1759995137431676</v>
      </c>
      <c r="X12" s="5">
        <f>'[5]PL regioner 10-12 juni11 udsend'!BQ16</f>
        <v>0.3225283419649525</v>
      </c>
      <c r="Y12" s="5">
        <f>'[6]PL regioner 10-12 juni11 udsend'!BR16</f>
        <v>1.8372813511041373</v>
      </c>
      <c r="Z12"/>
      <c r="AA12"/>
      <c r="AB12"/>
    </row>
    <row r="13" spans="1:28" s="16" customFormat="1" ht="12.75">
      <c r="A13" s="8" t="s">
        <v>29</v>
      </c>
      <c r="B13" s="8"/>
      <c r="C13" s="8"/>
      <c r="D13" s="8"/>
      <c r="E13" s="8"/>
      <c r="F13" s="8"/>
      <c r="G13" s="8"/>
      <c r="H13" s="8"/>
      <c r="I13" s="9">
        <v>2.6</v>
      </c>
      <c r="J13" s="9">
        <v>2.5</v>
      </c>
      <c r="K13" s="9">
        <v>3</v>
      </c>
      <c r="L13" s="9">
        <v>2.8</v>
      </c>
      <c r="M13" s="9">
        <v>3</v>
      </c>
      <c r="N13" s="9">
        <v>3.4</v>
      </c>
      <c r="O13" s="9">
        <v>2.5</v>
      </c>
      <c r="P13" s="8">
        <f>'[2]Ark1'!B3</f>
        <v>3.1</v>
      </c>
      <c r="Q13" s="8">
        <f>'[2]Ark1'!C3</f>
        <v>3.1</v>
      </c>
      <c r="R13" s="8">
        <f>'[2]Ark1'!D3</f>
        <v>2.1</v>
      </c>
      <c r="S13" s="9">
        <v>3.257183025428102</v>
      </c>
      <c r="T13" s="9">
        <v>2.651576810369595</v>
      </c>
      <c r="U13" s="5">
        <f>'[3]PL 2008-2010 juni udsendt'!Z17</f>
        <v>3.42331085341782</v>
      </c>
      <c r="V13" s="5">
        <f>'[4]PL regioner 09-11 juni udsendt '!BO17</f>
        <v>3.250924615547868</v>
      </c>
      <c r="W13" s="5">
        <f>'[5]PL regioner 10-12 juni11 udsend'!BP17</f>
        <v>2.5126407858301967</v>
      </c>
      <c r="X13" s="5">
        <f>'[5]PL regioner 10-12 juni11 udsend'!BQ17</f>
        <v>0.9181890618051507</v>
      </c>
      <c r="Y13" s="5">
        <f>'[6]PL regioner 10-12 juni11 udsend'!BR17</f>
        <v>2.0292494991155854</v>
      </c>
      <c r="Z13"/>
      <c r="AA13"/>
      <c r="AB13"/>
    </row>
    <row r="14" spans="1:28" ht="12.75">
      <c r="A14" s="8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>
        <f>'[4]PL regioner 09-11 juni udsendt '!BO18</f>
        <v>2.2646737982142033</v>
      </c>
      <c r="W14" s="9">
        <f>'[5]PL regioner 10-12 juni11 udsend'!BP18</f>
        <v>3.519396272632683</v>
      </c>
      <c r="X14" s="9">
        <f>'[5]PL regioner 10-12 juni11 udsend'!BQ18</f>
        <v>2.5117689323557832</v>
      </c>
      <c r="Y14" s="9">
        <f>'[6]PL regioner 10-12 juni11 udsend'!BR18</f>
        <v>2.1643910320452013</v>
      </c>
      <c r="Z14"/>
      <c r="AA14"/>
      <c r="AB14"/>
    </row>
    <row r="15" spans="1:28" ht="13.5" thickBot="1">
      <c r="A15" s="12" t="s">
        <v>35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3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>
        <v>1</v>
      </c>
      <c r="X15" s="12">
        <v>2.3</v>
      </c>
      <c r="Y15" s="12">
        <f>'[6]PL regioner 10-12 juni11 udsend'!$AZ$106</f>
        <v>0.3895124209467827</v>
      </c>
      <c r="Z15"/>
      <c r="AA15"/>
      <c r="AB15"/>
    </row>
    <row r="16" spans="1:25" ht="11.25">
      <c r="A16" s="15" t="s">
        <v>36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1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1.25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2" customFormat="1" ht="22.5">
      <c r="A19" s="20"/>
      <c r="B19" s="21" t="str">
        <f>B4</f>
        <v>1988-
1989</v>
      </c>
      <c r="C19" s="21">
        <f aca="true" t="shared" si="0" ref="C19:U19">C4</f>
        <v>1990</v>
      </c>
      <c r="D19" s="21">
        <f t="shared" si="0"/>
        <v>1991</v>
      </c>
      <c r="E19" s="21">
        <f t="shared" si="0"/>
        <v>1992</v>
      </c>
      <c r="F19" s="21">
        <f t="shared" si="0"/>
        <v>1993</v>
      </c>
      <c r="G19" s="21">
        <f t="shared" si="0"/>
        <v>1994</v>
      </c>
      <c r="H19" s="21">
        <f t="shared" si="0"/>
        <v>1995</v>
      </c>
      <c r="I19" s="21">
        <f t="shared" si="0"/>
        <v>1996</v>
      </c>
      <c r="J19" s="21">
        <f t="shared" si="0"/>
        <v>1997</v>
      </c>
      <c r="K19" s="21">
        <f t="shared" si="0"/>
        <v>1998</v>
      </c>
      <c r="L19" s="21">
        <f t="shared" si="0"/>
        <v>1999</v>
      </c>
      <c r="M19" s="21">
        <f t="shared" si="0"/>
        <v>2000</v>
      </c>
      <c r="N19" s="21">
        <f t="shared" si="0"/>
        <v>2001</v>
      </c>
      <c r="O19" s="21">
        <f t="shared" si="0"/>
        <v>2002</v>
      </c>
      <c r="P19" s="21">
        <f t="shared" si="0"/>
        <v>2003</v>
      </c>
      <c r="Q19" s="21">
        <f t="shared" si="0"/>
        <v>2004</v>
      </c>
      <c r="R19" s="21">
        <f t="shared" si="0"/>
        <v>2005</v>
      </c>
      <c r="S19" s="28">
        <f t="shared" si="0"/>
        <v>2006</v>
      </c>
      <c r="T19" s="28">
        <f t="shared" si="0"/>
        <v>2007</v>
      </c>
      <c r="U19" s="28">
        <f t="shared" si="0"/>
        <v>2008</v>
      </c>
      <c r="V19" s="28">
        <f>V4</f>
        <v>2009</v>
      </c>
      <c r="W19" s="28">
        <f>W4</f>
        <v>2010</v>
      </c>
      <c r="X19" s="22" t="str">
        <f>X4</f>
        <v>2011*</v>
      </c>
      <c r="Y19" s="22" t="str">
        <f>Y4</f>
        <v>2012*</v>
      </c>
    </row>
    <row r="20" spans="1:26" ht="12.75">
      <c r="A20" s="3" t="s">
        <v>20</v>
      </c>
      <c r="B20" s="10">
        <f aca="true" t="shared" si="1" ref="B20:U20">B12/100+1</f>
        <v>1.035</v>
      </c>
      <c r="C20" s="10">
        <f t="shared" si="1"/>
        <v>1.029</v>
      </c>
      <c r="D20" s="10">
        <f t="shared" si="1"/>
        <v>1.026</v>
      </c>
      <c r="E20" s="10">
        <f t="shared" si="1"/>
        <v>1.025</v>
      </c>
      <c r="F20" s="10">
        <f t="shared" si="1"/>
        <v>1.017</v>
      </c>
      <c r="G20" s="10">
        <f t="shared" si="1"/>
        <v>1.018</v>
      </c>
      <c r="H20" s="10">
        <f t="shared" si="1"/>
        <v>1.016</v>
      </c>
      <c r="I20" s="10">
        <f t="shared" si="1"/>
        <v>1.022</v>
      </c>
      <c r="J20" s="10">
        <f t="shared" si="1"/>
        <v>1.022</v>
      </c>
      <c r="K20" s="10">
        <f t="shared" si="1"/>
        <v>1.027</v>
      </c>
      <c r="L20" s="10">
        <f t="shared" si="1"/>
        <v>1.023</v>
      </c>
      <c r="M20" s="10">
        <f t="shared" si="1"/>
        <v>1.028</v>
      </c>
      <c r="N20" s="10">
        <f t="shared" si="1"/>
        <v>1.03</v>
      </c>
      <c r="O20" s="10">
        <f t="shared" si="1"/>
        <v>1.024</v>
      </c>
      <c r="P20" s="10">
        <f t="shared" si="1"/>
        <v>1.024</v>
      </c>
      <c r="Q20" s="10">
        <f t="shared" si="1"/>
        <v>1.025</v>
      </c>
      <c r="R20" s="10">
        <f t="shared" si="1"/>
        <v>1.021168682873121</v>
      </c>
      <c r="S20" s="10">
        <f t="shared" si="1"/>
        <v>1.0294612891123687</v>
      </c>
      <c r="T20" s="10">
        <f t="shared" si="1"/>
        <v>1.0218288247612228</v>
      </c>
      <c r="U20" s="10">
        <f t="shared" si="1"/>
        <v>1.0237391999009944</v>
      </c>
      <c r="V20" s="10">
        <f>V12/100+1</f>
        <v>1.0263012634529138</v>
      </c>
      <c r="W20" s="10">
        <f>W12/100+1</f>
        <v>1.0217599951374317</v>
      </c>
      <c r="X20" s="10">
        <f>X12/100+1</f>
        <v>1.0032252834196496</v>
      </c>
      <c r="Y20" s="10">
        <f>Y12/100+1</f>
        <v>1.0183728135110415</v>
      </c>
      <c r="Z20"/>
    </row>
    <row r="21" spans="1:26" ht="12.75">
      <c r="A21" s="3" t="s">
        <v>4</v>
      </c>
      <c r="B21" s="10">
        <f>B11/100+1</f>
        <v>1.034</v>
      </c>
      <c r="C21" s="10">
        <f aca="true" t="shared" si="2" ref="C21:K21">C11/100+1</f>
        <v>1.028</v>
      </c>
      <c r="D21" s="10">
        <f t="shared" si="2"/>
        <v>1.024</v>
      </c>
      <c r="E21" s="10">
        <f t="shared" si="2"/>
        <v>1.025</v>
      </c>
      <c r="F21" s="10">
        <f t="shared" si="2"/>
        <v>1.017</v>
      </c>
      <c r="G21" s="10">
        <f t="shared" si="2"/>
        <v>1.021</v>
      </c>
      <c r="H21" s="10">
        <f t="shared" si="2"/>
        <v>1.02</v>
      </c>
      <c r="I21" s="10">
        <f t="shared" si="2"/>
        <v>1.027</v>
      </c>
      <c r="J21" s="10">
        <f t="shared" si="2"/>
        <v>1.026</v>
      </c>
      <c r="K21" s="10">
        <f t="shared" si="2"/>
        <v>1.032</v>
      </c>
      <c r="L21" s="10">
        <f aca="true" t="shared" si="3" ref="L21:U21">L11/100+1</f>
        <v>1.027</v>
      </c>
      <c r="M21" s="10">
        <f t="shared" si="3"/>
        <v>1.03</v>
      </c>
      <c r="N21" s="10">
        <f t="shared" si="3"/>
        <v>1.033</v>
      </c>
      <c r="O21" s="10">
        <f t="shared" si="3"/>
        <v>1.025</v>
      </c>
      <c r="P21" s="10">
        <f t="shared" si="3"/>
        <v>1.031</v>
      </c>
      <c r="Q21" s="10">
        <f t="shared" si="3"/>
        <v>1.031</v>
      </c>
      <c r="R21" s="10">
        <f t="shared" si="3"/>
        <v>1.0235858229397825</v>
      </c>
      <c r="S21" s="10">
        <f t="shared" si="3"/>
        <v>1.033870822949367</v>
      </c>
      <c r="T21" s="10">
        <f t="shared" si="3"/>
        <v>1.0271221859917492</v>
      </c>
      <c r="U21" s="10">
        <f t="shared" si="3"/>
        <v>1.0326336632898816</v>
      </c>
      <c r="V21" s="10">
        <f>V11/100+1</f>
        <v>1.0319005979229265</v>
      </c>
      <c r="W21" s="10">
        <f>W11/100+1</f>
        <v>1.0264255879298427</v>
      </c>
      <c r="X21" s="10">
        <f>X11/100+1</f>
        <v>1.0094164621187476</v>
      </c>
      <c r="Y21" s="10">
        <f>Y11/100+1</f>
        <v>1.019909338454256</v>
      </c>
      <c r="Z21"/>
    </row>
    <row r="22" spans="1:26" ht="12.75">
      <c r="A22" s="3" t="s">
        <v>9</v>
      </c>
      <c r="B22" s="10"/>
      <c r="C22" s="10"/>
      <c r="D22" s="10"/>
      <c r="E22" s="10"/>
      <c r="F22" s="10"/>
      <c r="G22" s="10"/>
      <c r="H22" s="10"/>
      <c r="I22" s="10">
        <f aca="true" t="shared" si="4" ref="I22:W22">I13/100+1</f>
        <v>1.026</v>
      </c>
      <c r="J22" s="10">
        <f t="shared" si="4"/>
        <v>1.025</v>
      </c>
      <c r="K22" s="10">
        <f t="shared" si="4"/>
        <v>1.03</v>
      </c>
      <c r="L22" s="10">
        <f t="shared" si="4"/>
        <v>1.028</v>
      </c>
      <c r="M22" s="10">
        <f t="shared" si="4"/>
        <v>1.03</v>
      </c>
      <c r="N22" s="10">
        <f t="shared" si="4"/>
        <v>1.034</v>
      </c>
      <c r="O22" s="10">
        <f t="shared" si="4"/>
        <v>1.025</v>
      </c>
      <c r="P22" s="10">
        <f t="shared" si="4"/>
        <v>1.031</v>
      </c>
      <c r="Q22" s="10">
        <f t="shared" si="4"/>
        <v>1.031</v>
      </c>
      <c r="R22" s="10">
        <f t="shared" si="4"/>
        <v>1.021</v>
      </c>
      <c r="S22" s="10">
        <f t="shared" si="4"/>
        <v>1.032571830254281</v>
      </c>
      <c r="T22" s="10">
        <f t="shared" si="4"/>
        <v>1.026515768103696</v>
      </c>
      <c r="U22" s="10">
        <f t="shared" si="4"/>
        <v>1.0342331085341783</v>
      </c>
      <c r="V22" s="10">
        <f t="shared" si="4"/>
        <v>1.0325092461554788</v>
      </c>
      <c r="W22" s="10">
        <f t="shared" si="4"/>
        <v>1.025126407858302</v>
      </c>
      <c r="X22" s="10">
        <f>X13/100+1</f>
        <v>1.0091818906180514</v>
      </c>
      <c r="Y22" s="10">
        <f>Y13/100+1</f>
        <v>1.0202924949911558</v>
      </c>
      <c r="Z22"/>
    </row>
    <row r="23" spans="1:26" ht="12.75">
      <c r="A23" s="3" t="s">
        <v>6</v>
      </c>
      <c r="B23" s="10">
        <f>B5/100+1</f>
        <v>1.041</v>
      </c>
      <c r="C23" s="10">
        <f aca="true" t="shared" si="5" ref="C23:K23">C5/100+1</f>
        <v>1.03</v>
      </c>
      <c r="D23" s="10">
        <f t="shared" si="5"/>
        <v>1.038</v>
      </c>
      <c r="E23" s="10">
        <f t="shared" si="5"/>
        <v>1.024</v>
      </c>
      <c r="F23" s="10">
        <f t="shared" si="5"/>
        <v>1.013</v>
      </c>
      <c r="G23" s="10">
        <f t="shared" si="5"/>
        <v>1.001</v>
      </c>
      <c r="H23" s="10">
        <f t="shared" si="5"/>
        <v>0.997</v>
      </c>
      <c r="I23" s="10">
        <f t="shared" si="5"/>
        <v>0.994</v>
      </c>
      <c r="J23" s="10">
        <f t="shared" si="5"/>
        <v>1.003</v>
      </c>
      <c r="K23" s="10">
        <f t="shared" si="5"/>
        <v>1.003</v>
      </c>
      <c r="L23" s="10">
        <f aca="true" t="shared" si="6" ref="L23:P25">L5/100+1</f>
        <v>1</v>
      </c>
      <c r="M23" s="10">
        <f t="shared" si="6"/>
        <v>1.017</v>
      </c>
      <c r="N23" s="10">
        <f t="shared" si="6"/>
        <v>1.011</v>
      </c>
      <c r="O23" s="10">
        <f t="shared" si="6"/>
        <v>1.017</v>
      </c>
      <c r="P23" s="10">
        <f t="shared" si="6"/>
        <v>0.989</v>
      </c>
      <c r="Q23" s="10">
        <f aca="true" t="shared" si="7" ref="Q23:U25">Q5/100+1</f>
        <v>1.002</v>
      </c>
      <c r="R23" s="10">
        <f t="shared" si="7"/>
        <v>1.0076802179806716</v>
      </c>
      <c r="S23" s="10">
        <f t="shared" si="7"/>
        <v>1.0043823786370805</v>
      </c>
      <c r="T23" s="10">
        <f t="shared" si="7"/>
        <v>1.002767551553807</v>
      </c>
      <c r="U23" s="10">
        <f t="shared" si="7"/>
        <v>0.9891285781464202</v>
      </c>
      <c r="V23" s="10">
        <f aca="true" t="shared" si="8" ref="V23:W25">V5/100+1</f>
        <v>1.0021970887287148</v>
      </c>
      <c r="W23" s="10">
        <f t="shared" si="8"/>
        <v>1.0023476190223903</v>
      </c>
      <c r="X23" s="10">
        <f aca="true" t="shared" si="9" ref="X23:Y25">X5/100+1</f>
        <v>0.9753574228920175</v>
      </c>
      <c r="Y23" s="10">
        <f t="shared" si="9"/>
        <v>1.0138029411608882</v>
      </c>
      <c r="Z23"/>
    </row>
    <row r="24" spans="1:26" ht="12.75">
      <c r="A24" s="3" t="s">
        <v>7</v>
      </c>
      <c r="B24" s="10">
        <f>B6/100+1</f>
        <v>1.041</v>
      </c>
      <c r="C24" s="10">
        <f aca="true" t="shared" si="10" ref="C24:K24">C6/100+1</f>
        <v>1.026</v>
      </c>
      <c r="D24" s="10">
        <f t="shared" si="10"/>
        <v>1.047</v>
      </c>
      <c r="E24" s="10">
        <f t="shared" si="10"/>
        <v>1.044</v>
      </c>
      <c r="F24" s="10">
        <f t="shared" si="10"/>
        <v>1.022</v>
      </c>
      <c r="G24" s="10">
        <f t="shared" si="10"/>
        <v>1.012</v>
      </c>
      <c r="H24" s="10">
        <f t="shared" si="10"/>
        <v>1.02</v>
      </c>
      <c r="I24" s="10">
        <f t="shared" si="10"/>
        <v>1.019</v>
      </c>
      <c r="J24" s="10">
        <f t="shared" si="10"/>
        <v>1.024</v>
      </c>
      <c r="K24" s="10">
        <f t="shared" si="10"/>
        <v>1.022</v>
      </c>
      <c r="L24" s="10">
        <f t="shared" si="6"/>
        <v>1.029</v>
      </c>
      <c r="M24" s="10">
        <f t="shared" si="6"/>
        <v>1.024</v>
      </c>
      <c r="N24" s="10">
        <f t="shared" si="6"/>
        <v>1.036</v>
      </c>
      <c r="O24" s="10">
        <f t="shared" si="6"/>
        <v>1.026</v>
      </c>
      <c r="P24" s="10">
        <f t="shared" si="6"/>
        <v>1.027</v>
      </c>
      <c r="Q24" s="10">
        <f t="shared" si="7"/>
        <v>1.037</v>
      </c>
      <c r="R24" s="10">
        <f t="shared" si="7"/>
        <v>1.0186100122545652</v>
      </c>
      <c r="S24" s="10">
        <f t="shared" si="7"/>
        <v>1.0134072570121089</v>
      </c>
      <c r="T24" s="10">
        <f t="shared" si="7"/>
        <v>1.023</v>
      </c>
      <c r="U24" s="10">
        <f t="shared" si="7"/>
        <v>1.044</v>
      </c>
      <c r="V24" s="10">
        <f t="shared" si="8"/>
        <v>1.034</v>
      </c>
      <c r="W24" s="10">
        <f t="shared" si="8"/>
        <v>1.014</v>
      </c>
      <c r="X24" s="10">
        <f t="shared" si="9"/>
        <v>1.011</v>
      </c>
      <c r="Y24" s="10">
        <f t="shared" si="9"/>
        <v>1.021</v>
      </c>
      <c r="Z24"/>
    </row>
    <row r="25" spans="1:26" ht="12.75">
      <c r="A25" s="8" t="s">
        <v>8</v>
      </c>
      <c r="B25" s="30">
        <f>B7/100+1</f>
        <v>1.042</v>
      </c>
      <c r="C25" s="30">
        <f aca="true" t="shared" si="11" ref="C25:K25">C7/100+1</f>
        <v>1.042</v>
      </c>
      <c r="D25" s="30">
        <f t="shared" si="11"/>
        <v>1.011</v>
      </c>
      <c r="E25" s="30">
        <f t="shared" si="11"/>
        <v>0.982</v>
      </c>
      <c r="F25" s="30">
        <f t="shared" si="11"/>
        <v>0.995</v>
      </c>
      <c r="G25" s="30">
        <f t="shared" si="11"/>
        <v>0.98</v>
      </c>
      <c r="H25" s="30">
        <f t="shared" si="11"/>
        <v>0.953</v>
      </c>
      <c r="I25" s="30">
        <f t="shared" si="11"/>
        <v>0.947</v>
      </c>
      <c r="J25" s="30">
        <f t="shared" si="11"/>
        <v>0.964</v>
      </c>
      <c r="K25" s="30">
        <f t="shared" si="11"/>
        <v>0.968</v>
      </c>
      <c r="L25" s="30">
        <f t="shared" si="6"/>
        <v>0.948</v>
      </c>
      <c r="M25" s="30">
        <f t="shared" si="6"/>
        <v>1.005</v>
      </c>
      <c r="N25" s="30">
        <f t="shared" si="6"/>
        <v>0.969</v>
      </c>
      <c r="O25" s="30">
        <f t="shared" si="6"/>
        <v>1.001</v>
      </c>
      <c r="P25" s="30">
        <f t="shared" si="6"/>
        <v>0.923</v>
      </c>
      <c r="Q25" s="30">
        <f t="shared" si="7"/>
        <v>0.947</v>
      </c>
      <c r="R25" s="30">
        <f t="shared" si="7"/>
        <v>0.9890702057261065</v>
      </c>
      <c r="S25" s="30">
        <f t="shared" si="7"/>
        <v>0.9909751216249716</v>
      </c>
      <c r="T25" s="30">
        <f t="shared" si="7"/>
        <v>0.9696</v>
      </c>
      <c r="U25" s="30">
        <f t="shared" si="7"/>
        <v>0.8927392739273927</v>
      </c>
      <c r="V25" s="30">
        <f t="shared" si="8"/>
        <v>0.941</v>
      </c>
      <c r="W25" s="30">
        <f t="shared" si="8"/>
        <v>0.98</v>
      </c>
      <c r="X25" s="30">
        <f t="shared" si="9"/>
        <v>0.907</v>
      </c>
      <c r="Y25" s="30">
        <f t="shared" si="9"/>
        <v>1</v>
      </c>
      <c r="Z25"/>
    </row>
    <row r="26" spans="1:26" ht="12.75">
      <c r="A26" s="8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>
        <f>V14/100+1</f>
        <v>1.022646737982142</v>
      </c>
      <c r="W26" s="30">
        <f>W14/100+1</f>
        <v>1.035193962726327</v>
      </c>
      <c r="X26" s="30">
        <f>X14/100+1</f>
        <v>1.0251176893235578</v>
      </c>
      <c r="Y26" s="30">
        <f>Y14/100+1</f>
        <v>1.021643910320452</v>
      </c>
      <c r="Z26"/>
    </row>
    <row r="27" spans="1:26" ht="13.5" thickBot="1">
      <c r="A27" s="12" t="str">
        <f>A15</f>
        <v>I. Pris- og lønudvikling anlægsområdet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7">
        <f>W15/100+1</f>
        <v>1.01</v>
      </c>
      <c r="X27" s="17">
        <f>X15/100+1</f>
        <v>1.023</v>
      </c>
      <c r="Y27" s="17">
        <f>Y15/100+1</f>
        <v>1.0038951242094678</v>
      </c>
      <c r="Z27"/>
    </row>
    <row r="28" spans="1:26" ht="12.75">
      <c r="A28" s="14" t="str">
        <f>A16</f>
        <v>* skøn pr. juni 2011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/>
    </row>
    <row r="30" spans="1:26" s="2" customFormat="1" ht="12.75">
      <c r="A30" s="20" t="s">
        <v>11</v>
      </c>
      <c r="B30" s="20"/>
      <c r="C30" s="20"/>
      <c r="D30" s="20"/>
      <c r="E30" s="20"/>
      <c r="F30" s="20" t="str">
        <f>Y4</f>
        <v>2012*</v>
      </c>
      <c r="G30" s="20" t="s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/>
    </row>
    <row r="31" spans="1:26" s="2" customFormat="1" ht="22.5">
      <c r="A31" s="20"/>
      <c r="B31" s="21" t="s">
        <v>12</v>
      </c>
      <c r="C31" s="21">
        <f aca="true" t="shared" si="12" ref="C31:U31">C19</f>
        <v>1990</v>
      </c>
      <c r="D31" s="21">
        <f t="shared" si="12"/>
        <v>1991</v>
      </c>
      <c r="E31" s="21">
        <f t="shared" si="12"/>
        <v>1992</v>
      </c>
      <c r="F31" s="21">
        <f t="shared" si="12"/>
        <v>1993</v>
      </c>
      <c r="G31" s="21">
        <f t="shared" si="12"/>
        <v>1994</v>
      </c>
      <c r="H31" s="21">
        <f t="shared" si="12"/>
        <v>1995</v>
      </c>
      <c r="I31" s="21">
        <f t="shared" si="12"/>
        <v>1996</v>
      </c>
      <c r="J31" s="21">
        <f t="shared" si="12"/>
        <v>1997</v>
      </c>
      <c r="K31" s="21">
        <f t="shared" si="12"/>
        <v>1998</v>
      </c>
      <c r="L31" s="21">
        <f t="shared" si="12"/>
        <v>1999</v>
      </c>
      <c r="M31" s="21">
        <f t="shared" si="12"/>
        <v>2000</v>
      </c>
      <c r="N31" s="21">
        <f t="shared" si="12"/>
        <v>2001</v>
      </c>
      <c r="O31" s="21">
        <f t="shared" si="12"/>
        <v>2002</v>
      </c>
      <c r="P31" s="21">
        <f t="shared" si="12"/>
        <v>2003</v>
      </c>
      <c r="Q31" s="21">
        <f t="shared" si="12"/>
        <v>2004</v>
      </c>
      <c r="R31" s="21">
        <f t="shared" si="12"/>
        <v>2005</v>
      </c>
      <c r="S31" s="28">
        <f t="shared" si="12"/>
        <v>2006</v>
      </c>
      <c r="T31" s="28">
        <f t="shared" si="12"/>
        <v>2007</v>
      </c>
      <c r="U31" s="28">
        <f t="shared" si="12"/>
        <v>2008</v>
      </c>
      <c r="V31" s="28">
        <f>V19</f>
        <v>2009</v>
      </c>
      <c r="W31" s="28">
        <f>W19</f>
        <v>2010</v>
      </c>
      <c r="X31" s="22" t="str">
        <f>X19</f>
        <v>2011*</v>
      </c>
      <c r="Y31" s="22" t="str">
        <f>Y19</f>
        <v>2012*</v>
      </c>
      <c r="Z31"/>
    </row>
    <row r="32" spans="1:26" ht="12.75">
      <c r="A32" s="3" t="s">
        <v>5</v>
      </c>
      <c r="B32" s="18">
        <f aca="true" t="shared" si="13" ref="B32:B37">PRODUCT(C20:Y20)</f>
        <v>1.674769492791864</v>
      </c>
      <c r="C32" s="18">
        <f aca="true" t="shared" si="14" ref="C32:C37">PRODUCT(D20:Y20)</f>
        <v>1.62756996384049</v>
      </c>
      <c r="D32" s="18">
        <f aca="true" t="shared" si="15" ref="D32:D37">PRODUCT(E20:Y20)</f>
        <v>1.586325500819191</v>
      </c>
      <c r="E32" s="18">
        <f aca="true" t="shared" si="16" ref="E32:E37">PRODUCT(F20:Y20)</f>
        <v>1.5476346349455523</v>
      </c>
      <c r="F32" s="18">
        <f aca="true" t="shared" si="17" ref="F32:F37">PRODUCT(G20:Y20)</f>
        <v>1.5217646361313206</v>
      </c>
      <c r="G32" s="18">
        <f aca="true" t="shared" si="18" ref="G32:G37">PRODUCT(H20:Y20)</f>
        <v>1.4948572064158347</v>
      </c>
      <c r="H32" s="18">
        <f aca="true" t="shared" si="19" ref="H32:H37">PRODUCT(I20:Y20)</f>
        <v>1.4713161480470816</v>
      </c>
      <c r="I32" s="18">
        <f aca="true" t="shared" si="20" ref="I32:I37">PRODUCT(J20:Y20)</f>
        <v>1.4396439804765968</v>
      </c>
      <c r="J32" s="18">
        <f aca="true" t="shared" si="21" ref="J32:J37">PRODUCT(K20:Y20)</f>
        <v>1.4086536012491158</v>
      </c>
      <c r="K32" s="18">
        <f aca="true" t="shared" si="22" ref="K32:K37">PRODUCT(L20:Y20)</f>
        <v>1.3716198648969</v>
      </c>
      <c r="L32" s="18">
        <f aca="true" t="shared" si="23" ref="L32:L37">PRODUCT(M20:Y20)</f>
        <v>1.340781881619648</v>
      </c>
      <c r="M32" s="18">
        <f aca="true" t="shared" si="24" ref="M32:M37">PRODUCT(N20:Y20)</f>
        <v>1.3042625307584126</v>
      </c>
      <c r="N32" s="18">
        <f aca="true" t="shared" si="25" ref="N32:N37">PRODUCT(O20:Y20)</f>
        <v>1.266274301707196</v>
      </c>
      <c r="O32" s="18">
        <f aca="true" t="shared" si="26" ref="O32:O37">PRODUCT(P20:Y20)</f>
        <v>1.2365959977609338</v>
      </c>
      <c r="P32" s="18">
        <f aca="true" t="shared" si="27" ref="P32:P37">PRODUCT(Q20:Y20)</f>
        <v>1.207613279063412</v>
      </c>
      <c r="Q32" s="18">
        <f aca="true" t="shared" si="28" ref="Q32:Q37">PRODUCT(R20:Y20)</f>
        <v>1.1781592966472314</v>
      </c>
      <c r="R32" s="18">
        <f aca="true" t="shared" si="29" ref="R32:R37">PRODUCT(S20:Y20)</f>
        <v>1.1537362204767263</v>
      </c>
      <c r="S32" s="18">
        <f aca="true" t="shared" si="30" ref="S32:S37">PRODUCT(T20:Y20)</f>
        <v>1.1207184113464925</v>
      </c>
      <c r="T32" s="18">
        <f aca="true" t="shared" si="31" ref="T32:T37">PRODUCT(U20:Y20)</f>
        <v>1.09677705716354</v>
      </c>
      <c r="U32" s="18">
        <f aca="true" t="shared" si="32" ref="U32:U37">PRODUCT(V20:Y20)</f>
        <v>1.0713442029665459</v>
      </c>
      <c r="V32" s="18">
        <f aca="true" t="shared" si="33" ref="V32:V38">PRODUCT(W20:Y20)</f>
        <v>1.0438886135266836</v>
      </c>
      <c r="W32" s="18">
        <f aca="true" t="shared" si="34" ref="W32:X39">PRODUCT(X20:Y20)</f>
        <v>1.0216573544614804</v>
      </c>
      <c r="X32" s="18">
        <f t="shared" si="34"/>
        <v>1.0183728135110415</v>
      </c>
      <c r="Y32" s="18">
        <v>1</v>
      </c>
      <c r="Z32"/>
    </row>
    <row r="33" spans="1:26" ht="12.75">
      <c r="A33" s="3" t="s">
        <v>4</v>
      </c>
      <c r="B33" s="18">
        <f t="shared" si="13"/>
        <v>1.8107842429608614</v>
      </c>
      <c r="C33" s="18">
        <f t="shared" si="14"/>
        <v>1.7614632713627059</v>
      </c>
      <c r="D33" s="18">
        <f t="shared" si="15"/>
        <v>1.720178975940142</v>
      </c>
      <c r="E33" s="18">
        <f t="shared" si="16"/>
        <v>1.6782233911611144</v>
      </c>
      <c r="F33" s="18">
        <f t="shared" si="17"/>
        <v>1.6501704927837901</v>
      </c>
      <c r="G33" s="18">
        <f t="shared" si="18"/>
        <v>1.6162296697196776</v>
      </c>
      <c r="H33" s="18">
        <f t="shared" si="19"/>
        <v>1.5845388918820371</v>
      </c>
      <c r="I33" s="18">
        <f t="shared" si="20"/>
        <v>1.5428811021246702</v>
      </c>
      <c r="J33" s="18">
        <f t="shared" si="21"/>
        <v>1.5037827506088413</v>
      </c>
      <c r="K33" s="18">
        <f t="shared" si="22"/>
        <v>1.4571538281093417</v>
      </c>
      <c r="L33" s="18">
        <f t="shared" si="23"/>
        <v>1.4188450127646954</v>
      </c>
      <c r="M33" s="18">
        <f t="shared" si="24"/>
        <v>1.3775194298686364</v>
      </c>
      <c r="N33" s="18">
        <f t="shared" si="25"/>
        <v>1.3335134848679926</v>
      </c>
      <c r="O33" s="18">
        <f t="shared" si="26"/>
        <v>1.3009887657248709</v>
      </c>
      <c r="P33" s="18">
        <f t="shared" si="27"/>
        <v>1.261870771799099</v>
      </c>
      <c r="Q33" s="18">
        <f t="shared" si="28"/>
        <v>1.223928973616973</v>
      </c>
      <c r="R33" s="18">
        <f t="shared" si="29"/>
        <v>1.1957267736493222</v>
      </c>
      <c r="S33" s="18">
        <f t="shared" si="30"/>
        <v>1.1565533595756408</v>
      </c>
      <c r="T33" s="18">
        <f t="shared" si="31"/>
        <v>1.126013414323163</v>
      </c>
      <c r="U33" s="18">
        <f t="shared" si="32"/>
        <v>1.0904287302970366</v>
      </c>
      <c r="V33" s="18">
        <f t="shared" si="33"/>
        <v>1.0567187697070037</v>
      </c>
      <c r="W33" s="18">
        <f t="shared" si="34"/>
        <v>1.0295132761043673</v>
      </c>
      <c r="X33" s="18">
        <f t="shared" si="34"/>
        <v>1.019909338454256</v>
      </c>
      <c r="Y33" s="18">
        <v>1</v>
      </c>
      <c r="Z33"/>
    </row>
    <row r="34" spans="1:26" ht="12.75">
      <c r="A34" s="3" t="s">
        <v>9</v>
      </c>
      <c r="B34" s="18">
        <f t="shared" si="13"/>
        <v>1.5761447977600036</v>
      </c>
      <c r="C34" s="18">
        <f t="shared" si="14"/>
        <v>1.5761447977600036</v>
      </c>
      <c r="D34" s="18">
        <f t="shared" si="15"/>
        <v>1.5761447977600036</v>
      </c>
      <c r="E34" s="18">
        <f t="shared" si="16"/>
        <v>1.5761447977600036</v>
      </c>
      <c r="F34" s="18">
        <f t="shared" si="17"/>
        <v>1.5761447977600036</v>
      </c>
      <c r="G34" s="18">
        <f t="shared" si="18"/>
        <v>1.5761447977600036</v>
      </c>
      <c r="H34" s="18">
        <f t="shared" si="19"/>
        <v>1.5761447977600036</v>
      </c>
      <c r="I34" s="18">
        <f t="shared" si="20"/>
        <v>1.5362035065886968</v>
      </c>
      <c r="J34" s="18">
        <f t="shared" si="21"/>
        <v>1.4987351283792165</v>
      </c>
      <c r="K34" s="18">
        <f t="shared" si="22"/>
        <v>1.4550826489118611</v>
      </c>
      <c r="L34" s="18">
        <f t="shared" si="23"/>
        <v>1.4154500475796312</v>
      </c>
      <c r="M34" s="18">
        <f t="shared" si="24"/>
        <v>1.3742233471646907</v>
      </c>
      <c r="N34" s="18">
        <f t="shared" si="25"/>
        <v>1.3290361191147875</v>
      </c>
      <c r="O34" s="18">
        <f t="shared" si="26"/>
        <v>1.296620604014427</v>
      </c>
      <c r="P34" s="18">
        <f t="shared" si="27"/>
        <v>1.2576339515173884</v>
      </c>
      <c r="Q34" s="18">
        <f t="shared" si="28"/>
        <v>1.2198195456036742</v>
      </c>
      <c r="R34" s="18">
        <f t="shared" si="29"/>
        <v>1.1947302111691231</v>
      </c>
      <c r="S34" s="18">
        <f t="shared" si="30"/>
        <v>1.1570431965734613</v>
      </c>
      <c r="T34" s="18">
        <f t="shared" si="31"/>
        <v>1.1271557948991777</v>
      </c>
      <c r="U34" s="18">
        <f t="shared" si="32"/>
        <v>1.089846946107439</v>
      </c>
      <c r="V34" s="18">
        <f t="shared" si="33"/>
        <v>1.0555323840105604</v>
      </c>
      <c r="W34" s="18">
        <f t="shared" si="34"/>
        <v>1.0296607090785834</v>
      </c>
      <c r="X34" s="18">
        <f t="shared" si="34"/>
        <v>1.0202924949911558</v>
      </c>
      <c r="Y34" s="18">
        <v>1</v>
      </c>
      <c r="Z34"/>
    </row>
    <row r="35" spans="1:26" ht="12.75">
      <c r="A35" s="3" t="s">
        <v>6</v>
      </c>
      <c r="B35" s="18">
        <f t="shared" si="13"/>
        <v>1.1436212612552359</v>
      </c>
      <c r="C35" s="18">
        <f t="shared" si="14"/>
        <v>1.1103119041312977</v>
      </c>
      <c r="D35" s="18">
        <f t="shared" si="15"/>
        <v>1.0696646475253346</v>
      </c>
      <c r="E35" s="18">
        <f t="shared" si="16"/>
        <v>1.0445943823489592</v>
      </c>
      <c r="F35" s="18">
        <f t="shared" si="17"/>
        <v>1.031188926306969</v>
      </c>
      <c r="G35" s="18">
        <f t="shared" si="18"/>
        <v>1.0301587675394297</v>
      </c>
      <c r="H35" s="18">
        <f t="shared" si="19"/>
        <v>1.033258543168937</v>
      </c>
      <c r="I35" s="18">
        <f t="shared" si="20"/>
        <v>1.0394955162665356</v>
      </c>
      <c r="J35" s="18">
        <f t="shared" si="21"/>
        <v>1.0363863571949508</v>
      </c>
      <c r="K35" s="18">
        <f t="shared" si="22"/>
        <v>1.0332864977018457</v>
      </c>
      <c r="L35" s="18">
        <f t="shared" si="23"/>
        <v>1.0332864977018457</v>
      </c>
      <c r="M35" s="18">
        <f t="shared" si="24"/>
        <v>1.0160142553607134</v>
      </c>
      <c r="N35" s="18">
        <f t="shared" si="25"/>
        <v>1.0049596986752858</v>
      </c>
      <c r="O35" s="18">
        <f t="shared" si="26"/>
        <v>0.988160962315915</v>
      </c>
      <c r="P35" s="18">
        <f t="shared" si="27"/>
        <v>0.9991516302486503</v>
      </c>
      <c r="Q35" s="18">
        <f t="shared" si="28"/>
        <v>0.9971573156174155</v>
      </c>
      <c r="R35" s="18">
        <f t="shared" si="29"/>
        <v>0.989557299850201</v>
      </c>
      <c r="S35" s="18">
        <f t="shared" si="30"/>
        <v>0.985239606844759</v>
      </c>
      <c r="T35" s="18">
        <f t="shared" si="31"/>
        <v>0.9825204308995757</v>
      </c>
      <c r="U35" s="18">
        <f t="shared" si="32"/>
        <v>0.9933192232103659</v>
      </c>
      <c r="V35" s="18">
        <f t="shared" si="33"/>
        <v>0.9911415971786441</v>
      </c>
      <c r="W35" s="18">
        <f t="shared" si="34"/>
        <v>0.9888202240110316</v>
      </c>
      <c r="X35" s="18">
        <f t="shared" si="34"/>
        <v>1.0138029411608882</v>
      </c>
      <c r="Y35" s="18">
        <v>1</v>
      </c>
      <c r="Z35"/>
    </row>
    <row r="36" spans="1:26" ht="12.75">
      <c r="A36" s="8" t="s">
        <v>7</v>
      </c>
      <c r="B36" s="18">
        <f t="shared" si="13"/>
        <v>1.7956689772238354</v>
      </c>
      <c r="C36" s="18">
        <f t="shared" si="14"/>
        <v>1.7501646951499363</v>
      </c>
      <c r="D36" s="18">
        <f t="shared" si="15"/>
        <v>1.6715995178127379</v>
      </c>
      <c r="E36" s="18">
        <f t="shared" si="16"/>
        <v>1.6011489634221625</v>
      </c>
      <c r="F36" s="18">
        <f t="shared" si="17"/>
        <v>1.5666819602956585</v>
      </c>
      <c r="G36" s="18">
        <f t="shared" si="18"/>
        <v>1.5481047038494642</v>
      </c>
      <c r="H36" s="18">
        <f t="shared" si="19"/>
        <v>1.5177497096563373</v>
      </c>
      <c r="I36" s="18">
        <f t="shared" si="20"/>
        <v>1.4894501566794294</v>
      </c>
      <c r="J36" s="18">
        <f t="shared" si="21"/>
        <v>1.4545411686322547</v>
      </c>
      <c r="K36" s="18">
        <f t="shared" si="22"/>
        <v>1.4232301062937913</v>
      </c>
      <c r="L36" s="18">
        <f t="shared" si="23"/>
        <v>1.383119636825842</v>
      </c>
      <c r="M36" s="18">
        <f t="shared" si="24"/>
        <v>1.3507027703377363</v>
      </c>
      <c r="N36" s="18">
        <f t="shared" si="25"/>
        <v>1.3037671528356527</v>
      </c>
      <c r="O36" s="18">
        <f t="shared" si="26"/>
        <v>1.2707282191380629</v>
      </c>
      <c r="P36" s="18">
        <f t="shared" si="27"/>
        <v>1.2373205639124278</v>
      </c>
      <c r="Q36" s="18">
        <f t="shared" si="28"/>
        <v>1.1931731570997375</v>
      </c>
      <c r="R36" s="18">
        <f t="shared" si="29"/>
        <v>1.1713738749325648</v>
      </c>
      <c r="S36" s="18">
        <f t="shared" si="30"/>
        <v>1.1558767384261672</v>
      </c>
      <c r="T36" s="18">
        <f t="shared" si="31"/>
        <v>1.1298892848740636</v>
      </c>
      <c r="U36" s="18">
        <f t="shared" si="32"/>
        <v>1.0822694299559998</v>
      </c>
      <c r="V36" s="18">
        <f t="shared" si="33"/>
        <v>1.0466822339999997</v>
      </c>
      <c r="W36" s="18">
        <f t="shared" si="34"/>
        <v>1.032231</v>
      </c>
      <c r="X36" s="18">
        <f t="shared" si="34"/>
        <v>1.021</v>
      </c>
      <c r="Y36" s="18">
        <v>1</v>
      </c>
      <c r="Z36"/>
    </row>
    <row r="37" spans="1:26" ht="12.75">
      <c r="A37" s="8" t="s">
        <v>8</v>
      </c>
      <c r="B37" s="18">
        <f t="shared" si="13"/>
        <v>0.48695499889471144</v>
      </c>
      <c r="C37" s="18">
        <f t="shared" si="14"/>
        <v>0.4673272542175733</v>
      </c>
      <c r="D37" s="18">
        <f t="shared" si="15"/>
        <v>0.46224258577405875</v>
      </c>
      <c r="E37" s="18">
        <f t="shared" si="16"/>
        <v>0.47071546412836957</v>
      </c>
      <c r="F37" s="18">
        <f t="shared" si="17"/>
        <v>0.4730808684707232</v>
      </c>
      <c r="G37" s="18">
        <f t="shared" si="18"/>
        <v>0.48273558007216644</v>
      </c>
      <c r="H37" s="18">
        <f t="shared" si="19"/>
        <v>0.506543106056838</v>
      </c>
      <c r="I37" s="18">
        <f t="shared" si="20"/>
        <v>0.5348924034391108</v>
      </c>
      <c r="J37" s="18">
        <f t="shared" si="21"/>
        <v>0.5548676384223141</v>
      </c>
      <c r="K37" s="18">
        <f t="shared" si="22"/>
        <v>0.5732103702709855</v>
      </c>
      <c r="L37" s="18">
        <f t="shared" si="23"/>
        <v>0.6046522893153856</v>
      </c>
      <c r="M37" s="18">
        <f t="shared" si="24"/>
        <v>0.601644068970533</v>
      </c>
      <c r="N37" s="18">
        <f t="shared" si="25"/>
        <v>0.6208917120438938</v>
      </c>
      <c r="O37" s="18">
        <f t="shared" si="26"/>
        <v>0.6202714406032906</v>
      </c>
      <c r="P37" s="18">
        <f t="shared" si="27"/>
        <v>0.672016728714291</v>
      </c>
      <c r="Q37" s="18">
        <f t="shared" si="28"/>
        <v>0.7096269574596527</v>
      </c>
      <c r="R37" s="18">
        <f t="shared" si="29"/>
        <v>0.7174687432210071</v>
      </c>
      <c r="S37" s="18">
        <f t="shared" si="30"/>
        <v>0.724002780256</v>
      </c>
      <c r="T37" s="18">
        <f t="shared" si="31"/>
        <v>0.7467025373927393</v>
      </c>
      <c r="U37" s="18">
        <f t="shared" si="32"/>
        <v>0.8364172599999999</v>
      </c>
      <c r="V37" s="18">
        <f t="shared" si="33"/>
        <v>0.88886</v>
      </c>
      <c r="W37" s="18">
        <f t="shared" si="34"/>
        <v>0.907</v>
      </c>
      <c r="X37" s="18">
        <f t="shared" si="34"/>
        <v>1</v>
      </c>
      <c r="Y37" s="18">
        <v>1</v>
      </c>
      <c r="Z37"/>
    </row>
    <row r="38" spans="1:26" ht="12.75">
      <c r="A38" s="8" t="s">
        <v>18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>
        <f t="shared" si="33"/>
        <v>1.084164066402808</v>
      </c>
      <c r="W38" s="33">
        <f t="shared" si="34"/>
        <v>1.047305244659186</v>
      </c>
      <c r="X38" s="33">
        <f t="shared" si="34"/>
        <v>1.021643910320452</v>
      </c>
      <c r="Y38" s="33">
        <v>1</v>
      </c>
      <c r="Z38"/>
    </row>
    <row r="39" spans="1:25" ht="12" thickBot="1">
      <c r="A39" s="12" t="str">
        <f>A27</f>
        <v>I. Pris- og lønudvikling anlægsområdet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9">
        <f t="shared" si="34"/>
        <v>1.0269847120662854</v>
      </c>
      <c r="X39" s="19">
        <f t="shared" si="34"/>
        <v>1.0038951242094678</v>
      </c>
      <c r="Y39" s="19">
        <v>1</v>
      </c>
    </row>
    <row r="40" spans="1:25" ht="11.25">
      <c r="A40" s="14" t="str">
        <f>A28</f>
        <v>* skøn pr. juni 2011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1.25">
      <c r="A41" s="1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1.25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1.25">
      <c r="A43" s="3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0.5" customHeight="1">
      <c r="A44" s="3" t="s">
        <v>37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1.25">
      <c r="A45" s="3" t="s">
        <v>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1.25">
      <c r="A46" s="3" t="s">
        <v>22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1.25">
      <c r="A47" s="3" t="s">
        <v>10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9" spans="1:22" ht="11.25">
      <c r="A49" s="24" t="s">
        <v>13</v>
      </c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1.25">
      <c r="A50" s="25" t="s">
        <v>14</v>
      </c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1.25">
      <c r="A51" s="11" t="s">
        <v>17</v>
      </c>
      <c r="C51" s="11"/>
      <c r="D51" s="11"/>
      <c r="E51" s="11"/>
      <c r="F51" s="11"/>
      <c r="G51" s="11"/>
      <c r="H51" s="11"/>
      <c r="I51" s="11"/>
      <c r="J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ht="11.25">
      <c r="A52" s="29" t="s">
        <v>26</v>
      </c>
    </row>
    <row r="53" spans="1:19" ht="12.75">
      <c r="A53" s="1" t="s">
        <v>27</v>
      </c>
      <c r="K53"/>
      <c r="L53"/>
      <c r="M53"/>
      <c r="N53"/>
      <c r="O53"/>
      <c r="P53"/>
      <c r="Q53"/>
      <c r="R53"/>
      <c r="S53"/>
    </row>
    <row r="54" spans="1:19" ht="12.75">
      <c r="A54" s="1" t="s">
        <v>38</v>
      </c>
      <c r="K54"/>
      <c r="L54"/>
      <c r="M54"/>
      <c r="N54"/>
      <c r="O54"/>
      <c r="P54"/>
      <c r="Q54"/>
      <c r="R54"/>
      <c r="S54"/>
    </row>
    <row r="55" spans="11:19" ht="12.75">
      <c r="K55"/>
      <c r="L55"/>
      <c r="M55"/>
      <c r="N55"/>
      <c r="O55"/>
      <c r="P55"/>
      <c r="Q55"/>
      <c r="R55"/>
      <c r="S55"/>
    </row>
    <row r="56" spans="11:19" ht="12.75">
      <c r="K56"/>
      <c r="L56"/>
      <c r="M56"/>
      <c r="N56"/>
      <c r="O56"/>
      <c r="P56"/>
      <c r="Q56"/>
      <c r="R56"/>
      <c r="S56"/>
    </row>
    <row r="57" spans="11:19" ht="12.75">
      <c r="K57"/>
      <c r="L57"/>
      <c r="M57"/>
      <c r="N57"/>
      <c r="O57"/>
      <c r="P57"/>
      <c r="Q57"/>
      <c r="R57"/>
      <c r="S57"/>
    </row>
  </sheetData>
  <sheetProtection/>
  <printOptions/>
  <pageMargins left="0.75" right="0.75" top="1" bottom="1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 Lund Pedersen</dc:creator>
  <cp:keywords/>
  <dc:description/>
  <cp:lastModifiedBy>Cathrina Dybdahl Jørgensen</cp:lastModifiedBy>
  <cp:lastPrinted>2010-03-18T09:33:27Z</cp:lastPrinted>
  <dcterms:created xsi:type="dcterms:W3CDTF">2007-02-19T12:13:23Z</dcterms:created>
  <dcterms:modified xsi:type="dcterms:W3CDTF">2011-06-21T08:44:58Z</dcterms:modified>
  <cp:category/>
  <cp:version/>
  <cp:contentType/>
  <cp:contentStatus/>
</cp:coreProperties>
</file>