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26" windowWidth="18675" windowHeight="121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<sst xmlns="http://schemas.openxmlformats.org/spreadsheetml/2006/main" count="66" uniqueCount="49">
  <si>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</si>
  <si>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</si>
  <si>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</si>
  <si>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</si>
  <si>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</si>
  <si>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</si>
  <si>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Nettodriftsudgifter</t>
  </si>
  <si>
    <t>Uddannelse</t>
  </si>
  <si>
    <t>Miljø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</si>
  <si>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</si>
  <si>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</si>
  <si>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</si>
  <si>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</si>
  <si>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</si>
  <si>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</si>
  <si>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</si>
  <si>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</si>
  <si>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</si>
  <si>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</si>
  <si>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</si>
  <si>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</si>
  <si>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</si>
  <si>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</si>
  <si>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</si>
  <si>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</si>
  <si>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</si>
  <si>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</si>
  <si>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</si>
  <si>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</si>
  <si>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</si>
  <si>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Tabel 1: Nettodrifts- og anlægsudgifter på sundhedsområdet. Udgiftsbaseret. Budget 2007 i mio. kr. årets priser</t>
  </si>
  <si>
    <t>Tabel 2: Nettodriftsudgifter på regional udvikling. Udgiftsbaseret. Budget 2007 i mio. kr. årets priser</t>
  </si>
  <si>
    <t>Tabel 3: Bruttoudgifter på social- og specialundervisningsområdet. Udgiftsbaseret. Budget 2007 i mio. kr. årets priser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</si>
  <si>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</si>
  <si>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</si>
  <si>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</si>
  <si>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</si>
  <si>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</si>
  <si>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</si>
  <si>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</si>
  <si>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Nettoanlægs-udgifter i alt</t>
  </si>
  <si>
    <t>Samlede udgifter på sundhedsområdet</t>
  </si>
  <si>
    <t>Tilskud til kollektiv trafik</t>
  </si>
  <si>
    <t>Kulturel virksomhed</t>
  </si>
  <si>
    <t>Erhvervsudvikling</t>
  </si>
  <si>
    <t>Regional Udvikling i alt</t>
  </si>
  <si>
    <t>Bruttodrifts-udgifter (inkl. andel af fælles administation)</t>
  </si>
  <si>
    <t>Brutto-anlægsudgifter</t>
  </si>
  <si>
    <t>Bruttoudgifter i alt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</si>
</sst>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  <numFmt numFmtId="169" formatCode="0.00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</numFmts>
  <fonts count="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2" fillId="5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 quotePrefix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quotePrefix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2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2" fillId="4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49" fontId="1" fillId="2" borderId="3" xfId="0" applyNumberFormat="1" applyFont="1" applyFill="1" applyBorder="1" applyAlignment="1" quotePrefix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2">
    <dxf>
      <font>
        <color rgb="FFFF0000"/>
      </font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AC32" sqref="AC32"/>
    </sheetView>
  </sheetViews>
  <sheetFormatPr defaultColWidth="9.140625" defaultRowHeight="12.75"/>
  <cols>
    <col min="1" max="1" width="22.57421875" style="1" customWidth="1"/>
    <col min="2" max="7" width="16.7109375" style="1" customWidth="1"/>
    <col min="8" max="8" width="16.57421875" style="1" customWidth="1"/>
    <col min="9" max="10" width="17.57421875" style="1" customWidth="1"/>
    <col min="11" max="11" width="11.57421875" style="1" customWidth="1"/>
    <col min="12" max="12" width="5.00390625" style="1" customWidth="1"/>
    <col min="13" max="13" width="17.57421875" style="1" customWidth="1"/>
    <col min="14" max="16384" width="9.140625" style="1" customWidth="1"/>
  </cols>
  <sheetData>
    <row r="1" spans="1:14" ht="1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1"/>
    </row>
    <row r="2" spans="1:14" ht="12.75" customHeight="1">
      <c r="A2" s="13"/>
      <c r="B2" s="30" t="s">
        <v>6</v>
      </c>
      <c r="C2" s="30"/>
      <c r="D2" s="30"/>
      <c r="E2" s="30"/>
      <c r="F2" s="30"/>
      <c r="G2" s="30"/>
      <c r="H2" s="30"/>
      <c r="I2" s="19"/>
      <c r="J2" s="31" t="s">
        <v>40</v>
      </c>
      <c r="K2" s="21"/>
      <c r="L2" s="19"/>
      <c r="M2" s="31" t="s">
        <v>41</v>
      </c>
      <c r="N2" s="21"/>
    </row>
    <row r="3" spans="1:14" ht="45">
      <c r="A3" s="4"/>
      <c r="B3" s="4" t="s">
        <v>33</v>
      </c>
      <c r="C3" s="4" t="s">
        <v>34</v>
      </c>
      <c r="D3" s="2" t="s">
        <v>35</v>
      </c>
      <c r="E3" s="2" t="s">
        <v>36</v>
      </c>
      <c r="F3" s="5" t="s">
        <v>37</v>
      </c>
      <c r="G3" s="4" t="s">
        <v>38</v>
      </c>
      <c r="H3" s="5" t="s">
        <v>39</v>
      </c>
      <c r="I3" s="19"/>
      <c r="J3" s="32"/>
      <c r="K3" s="21"/>
      <c r="L3" s="21"/>
      <c r="M3" s="32"/>
      <c r="N3" s="21"/>
    </row>
    <row r="4" spans="1:14" ht="24">
      <c r="A4" s="14" t="s">
        <v>9</v>
      </c>
      <c r="B4" s="15" t="s">
        <v>10</v>
      </c>
      <c r="C4" s="15" t="s">
        <v>11</v>
      </c>
      <c r="D4" s="15" t="s">
        <v>12</v>
      </c>
      <c r="E4" s="15" t="s">
        <v>13</v>
      </c>
      <c r="F4" s="16" t="s">
        <v>14</v>
      </c>
      <c r="G4" s="17" t="s">
        <v>15</v>
      </c>
      <c r="H4" s="16" t="s">
        <v>16</v>
      </c>
      <c r="I4" s="20"/>
      <c r="J4" s="18" t="s">
        <v>17</v>
      </c>
      <c r="K4" s="22"/>
      <c r="L4" s="22"/>
      <c r="M4" s="18" t="s">
        <v>16</v>
      </c>
      <c r="N4" s="21"/>
    </row>
    <row r="5" spans="1:14" ht="15">
      <c r="A5" s="6" t="s">
        <v>0</v>
      </c>
      <c r="B5" s="8">
        <v>18095.344</v>
      </c>
      <c r="C5" s="8">
        <v>4048.542</v>
      </c>
      <c r="D5" s="8">
        <v>136.8</v>
      </c>
      <c r="E5" s="8">
        <v>532.052</v>
      </c>
      <c r="F5" s="7">
        <f>SUM(B5:E5)</f>
        <v>22812.738</v>
      </c>
      <c r="G5" s="8">
        <v>2067.4</v>
      </c>
      <c r="H5" s="7">
        <f>F5+G5</f>
        <v>24880.138000000003</v>
      </c>
      <c r="I5" s="19"/>
      <c r="J5" s="7">
        <v>874.1</v>
      </c>
      <c r="K5" s="21"/>
      <c r="L5" s="21"/>
      <c r="M5" s="7">
        <f aca="true" t="shared" si="0" ref="M5:M10">J5+H5</f>
        <v>25754.238</v>
      </c>
      <c r="N5" s="21"/>
    </row>
    <row r="6" spans="1:14" ht="15">
      <c r="A6" s="6" t="s">
        <v>1</v>
      </c>
      <c r="B6" s="8">
        <v>8783.178</v>
      </c>
      <c r="C6" s="8">
        <v>1824.465</v>
      </c>
      <c r="D6" s="8">
        <v>18.601</v>
      </c>
      <c r="E6" s="8">
        <v>270.926</v>
      </c>
      <c r="F6" s="7">
        <f>SUM(B6:E6)</f>
        <v>10897.17</v>
      </c>
      <c r="G6" s="8">
        <v>1102</v>
      </c>
      <c r="H6" s="7">
        <f>F6+G6</f>
        <v>11999.17</v>
      </c>
      <c r="I6" s="19"/>
      <c r="J6" s="7">
        <v>301.2</v>
      </c>
      <c r="K6" s="21"/>
      <c r="L6" s="21"/>
      <c r="M6" s="7">
        <f t="shared" si="0"/>
        <v>12300.37</v>
      </c>
      <c r="N6" s="21"/>
    </row>
    <row r="7" spans="1:14" ht="15">
      <c r="A7" s="6" t="s">
        <v>2</v>
      </c>
      <c r="B7" s="8">
        <v>12095.091</v>
      </c>
      <c r="C7" s="8">
        <v>2556.94</v>
      </c>
      <c r="D7" s="8">
        <v>75.113</v>
      </c>
      <c r="E7" s="8">
        <v>279.906</v>
      </c>
      <c r="F7" s="7">
        <f>SUM(B7:E7)</f>
        <v>15007.050000000001</v>
      </c>
      <c r="G7" s="8">
        <v>1645.975</v>
      </c>
      <c r="H7" s="7">
        <f>F7+G7</f>
        <v>16653.025</v>
      </c>
      <c r="I7" s="19"/>
      <c r="J7" s="7">
        <v>377.115</v>
      </c>
      <c r="K7" s="21"/>
      <c r="L7" s="21"/>
      <c r="M7" s="7">
        <f t="shared" si="0"/>
        <v>17030.140000000003</v>
      </c>
      <c r="N7" s="21"/>
    </row>
    <row r="8" spans="1:14" ht="15">
      <c r="A8" s="6" t="s">
        <v>3</v>
      </c>
      <c r="B8" s="8">
        <v>11501.539</v>
      </c>
      <c r="C8" s="8">
        <v>2692.661</v>
      </c>
      <c r="D8" s="8">
        <v>153.706</v>
      </c>
      <c r="E8" s="8">
        <v>359.692</v>
      </c>
      <c r="F8" s="7">
        <f>SUM(B8:E8)</f>
        <v>14707.598000000002</v>
      </c>
      <c r="G8" s="8">
        <v>1582</v>
      </c>
      <c r="H8" s="7">
        <f>F8+G8</f>
        <v>16289.598000000002</v>
      </c>
      <c r="I8" s="19"/>
      <c r="J8" s="7">
        <v>579.4</v>
      </c>
      <c r="K8" s="21"/>
      <c r="L8" s="21"/>
      <c r="M8" s="7">
        <f t="shared" si="0"/>
        <v>16868.998000000003</v>
      </c>
      <c r="N8" s="21"/>
    </row>
    <row r="9" spans="1:14" ht="15">
      <c r="A9" s="6" t="s">
        <v>4</v>
      </c>
      <c r="B9" s="8">
        <v>5945.901</v>
      </c>
      <c r="C9" s="8">
        <v>1260.27</v>
      </c>
      <c r="D9" s="8">
        <v>68.635</v>
      </c>
      <c r="E9" s="8">
        <v>130.183</v>
      </c>
      <c r="F9" s="7">
        <f>SUM(B9:E9)</f>
        <v>7404.9890000000005</v>
      </c>
      <c r="G9" s="8">
        <v>813</v>
      </c>
      <c r="H9" s="7">
        <f>F9+G9</f>
        <v>8217.989000000001</v>
      </c>
      <c r="I9" s="19"/>
      <c r="J9" s="7">
        <v>264.1</v>
      </c>
      <c r="K9" s="21"/>
      <c r="L9" s="21"/>
      <c r="M9" s="7">
        <f t="shared" si="0"/>
        <v>8482.089000000002</v>
      </c>
      <c r="N9" s="21"/>
    </row>
    <row r="10" spans="1:14" ht="15.75" thickBot="1">
      <c r="A10" s="9" t="s">
        <v>5</v>
      </c>
      <c r="B10" s="11">
        <f aca="true" t="shared" si="1" ref="B10:H10">SUM(B5:B9)</f>
        <v>56421.053</v>
      </c>
      <c r="C10" s="11">
        <f t="shared" si="1"/>
        <v>12382.878</v>
      </c>
      <c r="D10" s="11">
        <f t="shared" si="1"/>
        <v>452.855</v>
      </c>
      <c r="E10" s="11">
        <f t="shared" si="1"/>
        <v>1572.759</v>
      </c>
      <c r="F10" s="10">
        <f t="shared" si="1"/>
        <v>70829.54500000001</v>
      </c>
      <c r="G10" s="11">
        <f t="shared" si="1"/>
        <v>7210.375</v>
      </c>
      <c r="H10" s="10">
        <f t="shared" si="1"/>
        <v>78039.92000000001</v>
      </c>
      <c r="I10" s="19"/>
      <c r="J10" s="10">
        <f>SUM(J5:J9)</f>
        <v>2395.915</v>
      </c>
      <c r="K10" s="21"/>
      <c r="L10" s="21"/>
      <c r="M10" s="10">
        <f t="shared" si="0"/>
        <v>80435.835</v>
      </c>
      <c r="N10" s="21"/>
    </row>
    <row r="11" spans="1:14" ht="15.75" thickTop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1"/>
      <c r="L11" s="21"/>
      <c r="M11" s="21"/>
      <c r="N11" s="21"/>
    </row>
    <row r="12" spans="1:14" ht="15">
      <c r="A12" s="21"/>
      <c r="B12" s="21"/>
      <c r="C12" s="21"/>
      <c r="D12" s="21"/>
      <c r="E12" s="21"/>
      <c r="F12" s="28"/>
      <c r="G12" s="28"/>
      <c r="H12" s="21"/>
      <c r="I12" s="21"/>
      <c r="J12" s="21"/>
      <c r="K12" s="21"/>
      <c r="L12" s="21"/>
      <c r="M12" s="21"/>
      <c r="N12" s="21"/>
    </row>
    <row r="13" spans="1:14" ht="15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1"/>
    </row>
    <row r="14" spans="1:14" ht="45">
      <c r="A14" s="12"/>
      <c r="B14" s="2" t="s">
        <v>42</v>
      </c>
      <c r="C14" s="2" t="s">
        <v>43</v>
      </c>
      <c r="D14" s="2" t="s">
        <v>44</v>
      </c>
      <c r="E14" s="2" t="s">
        <v>7</v>
      </c>
      <c r="F14" s="2" t="s">
        <v>8</v>
      </c>
      <c r="G14" s="2" t="s">
        <v>35</v>
      </c>
      <c r="H14" s="2" t="s">
        <v>36</v>
      </c>
      <c r="I14" s="5" t="s">
        <v>45</v>
      </c>
      <c r="J14" s="21"/>
      <c r="K14" s="21"/>
      <c r="L14" s="21"/>
      <c r="M14" s="21"/>
      <c r="N14" s="21"/>
    </row>
    <row r="15" spans="1:14" ht="15">
      <c r="A15" s="14" t="s">
        <v>9</v>
      </c>
      <c r="B15" s="15" t="s">
        <v>18</v>
      </c>
      <c r="C15" s="15" t="s">
        <v>19</v>
      </c>
      <c r="D15" s="15" t="s">
        <v>20</v>
      </c>
      <c r="E15" s="15" t="s">
        <v>21</v>
      </c>
      <c r="F15" s="15" t="s">
        <v>22</v>
      </c>
      <c r="G15" s="15" t="s">
        <v>23</v>
      </c>
      <c r="H15" s="15" t="s">
        <v>24</v>
      </c>
      <c r="I15" s="18" t="s">
        <v>25</v>
      </c>
      <c r="J15" s="21"/>
      <c r="K15" s="21"/>
      <c r="L15" s="21"/>
      <c r="M15" s="21"/>
      <c r="N15" s="21"/>
    </row>
    <row r="16" spans="1:14" ht="15">
      <c r="A16" s="6" t="s">
        <v>0</v>
      </c>
      <c r="B16" s="8">
        <v>378.3</v>
      </c>
      <c r="C16" s="8">
        <v>5.3</v>
      </c>
      <c r="D16" s="8">
        <v>76.403</v>
      </c>
      <c r="E16" s="8">
        <v>33.547</v>
      </c>
      <c r="F16" s="8">
        <v>123.933</v>
      </c>
      <c r="G16" s="8">
        <v>21.73</v>
      </c>
      <c r="H16" s="8">
        <v>13.574</v>
      </c>
      <c r="I16" s="7">
        <f aca="true" t="shared" si="2" ref="I16:I21">SUM(B16:H16)</f>
        <v>652.787</v>
      </c>
      <c r="J16" s="21"/>
      <c r="K16" s="21"/>
      <c r="L16" s="21"/>
      <c r="M16" s="21"/>
      <c r="N16" s="21"/>
    </row>
    <row r="17" spans="1:14" ht="15">
      <c r="A17" s="6" t="s">
        <v>1</v>
      </c>
      <c r="B17" s="8">
        <v>199.5</v>
      </c>
      <c r="C17" s="8"/>
      <c r="D17" s="8">
        <v>79.904</v>
      </c>
      <c r="E17" s="8">
        <v>21.902</v>
      </c>
      <c r="F17" s="8">
        <v>56.235</v>
      </c>
      <c r="G17" s="8">
        <v>31.66</v>
      </c>
      <c r="H17" s="8">
        <v>8.178</v>
      </c>
      <c r="I17" s="7">
        <f t="shared" si="2"/>
        <v>397.379</v>
      </c>
      <c r="J17" s="21"/>
      <c r="K17" s="21"/>
      <c r="L17" s="21"/>
      <c r="M17" s="21"/>
      <c r="N17" s="21"/>
    </row>
    <row r="18" spans="1:14" ht="15">
      <c r="A18" s="6" t="s">
        <v>2</v>
      </c>
      <c r="B18" s="8">
        <v>127.65</v>
      </c>
      <c r="C18" s="8">
        <v>6.7</v>
      </c>
      <c r="D18" s="8">
        <v>86.848</v>
      </c>
      <c r="E18" s="8">
        <v>20.3</v>
      </c>
      <c r="F18" s="8">
        <v>63</v>
      </c>
      <c r="G18" s="8">
        <v>74.663</v>
      </c>
      <c r="H18" s="8">
        <v>6.183</v>
      </c>
      <c r="I18" s="7">
        <f t="shared" si="2"/>
        <v>385.344</v>
      </c>
      <c r="J18" s="21"/>
      <c r="K18" s="21"/>
      <c r="L18" s="21"/>
      <c r="M18" s="21"/>
      <c r="N18" s="21"/>
    </row>
    <row r="19" spans="1:14" ht="15">
      <c r="A19" s="6" t="s">
        <v>3</v>
      </c>
      <c r="B19" s="8">
        <v>172.7</v>
      </c>
      <c r="C19" s="8"/>
      <c r="D19" s="8">
        <v>154.75</v>
      </c>
      <c r="E19" s="8"/>
      <c r="F19" s="8"/>
      <c r="G19" s="8">
        <v>96.175</v>
      </c>
      <c r="H19" s="8">
        <v>5.754</v>
      </c>
      <c r="I19" s="7">
        <f t="shared" si="2"/>
        <v>429.379</v>
      </c>
      <c r="J19" s="21"/>
      <c r="K19" s="21"/>
      <c r="L19" s="21"/>
      <c r="M19" s="21"/>
      <c r="N19" s="21"/>
    </row>
    <row r="20" spans="1:14" ht="15">
      <c r="A20" s="6" t="s">
        <v>4</v>
      </c>
      <c r="B20" s="8">
        <v>91.369</v>
      </c>
      <c r="C20" s="8">
        <v>4.455</v>
      </c>
      <c r="D20" s="8">
        <v>73.152</v>
      </c>
      <c r="E20" s="8">
        <v>16.545</v>
      </c>
      <c r="F20" s="8">
        <v>37.203</v>
      </c>
      <c r="G20" s="8">
        <v>1.562</v>
      </c>
      <c r="H20" s="8">
        <v>4.04</v>
      </c>
      <c r="I20" s="7">
        <f t="shared" si="2"/>
        <v>228.32600000000002</v>
      </c>
      <c r="J20" s="21"/>
      <c r="K20" s="21"/>
      <c r="L20" s="21"/>
      <c r="M20" s="21"/>
      <c r="N20" s="21"/>
    </row>
    <row r="21" spans="1:14" ht="15.75" thickBot="1">
      <c r="A21" s="9" t="s">
        <v>5</v>
      </c>
      <c r="B21" s="11">
        <f aca="true" t="shared" si="3" ref="B21:H21">SUM(B16:B20)</f>
        <v>969.5189999999999</v>
      </c>
      <c r="C21" s="11">
        <f t="shared" si="3"/>
        <v>16.455</v>
      </c>
      <c r="D21" s="11">
        <f t="shared" si="3"/>
        <v>471.057</v>
      </c>
      <c r="E21" s="11">
        <f t="shared" si="3"/>
        <v>92.294</v>
      </c>
      <c r="F21" s="11">
        <f t="shared" si="3"/>
        <v>280.371</v>
      </c>
      <c r="G21" s="11">
        <f t="shared" si="3"/>
        <v>225.79000000000002</v>
      </c>
      <c r="H21" s="11">
        <f t="shared" si="3"/>
        <v>37.729</v>
      </c>
      <c r="I21" s="10">
        <f t="shared" si="2"/>
        <v>2093.2149999999997</v>
      </c>
      <c r="J21" s="21"/>
      <c r="K21" s="21"/>
      <c r="L21" s="21"/>
      <c r="M21" s="21"/>
      <c r="N21" s="21"/>
    </row>
    <row r="22" spans="1:14" ht="15.75" thickTop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1"/>
    </row>
    <row r="25" spans="1:14" ht="60">
      <c r="A25" s="13"/>
      <c r="B25" s="2" t="s">
        <v>46</v>
      </c>
      <c r="C25" s="2" t="s">
        <v>47</v>
      </c>
      <c r="D25" s="3" t="s">
        <v>48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">
      <c r="A26" s="14" t="s">
        <v>9</v>
      </c>
      <c r="B26" s="24" t="s">
        <v>26</v>
      </c>
      <c r="C26" s="24" t="s">
        <v>27</v>
      </c>
      <c r="D26" s="25" t="s">
        <v>28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>
      <c r="A27" s="6" t="s">
        <v>0</v>
      </c>
      <c r="B27" s="8">
        <v>926.781</v>
      </c>
      <c r="C27" s="8">
        <v>8.8</v>
      </c>
      <c r="D27" s="7">
        <f>B27+C27</f>
        <v>935.5809999999999</v>
      </c>
      <c r="E27" s="21"/>
      <c r="F27" s="21"/>
      <c r="G27" s="26"/>
      <c r="H27" s="21"/>
      <c r="I27" s="21"/>
      <c r="J27" s="21"/>
      <c r="K27" s="21"/>
      <c r="L27" s="21"/>
      <c r="M27" s="21"/>
      <c r="N27" s="21"/>
    </row>
    <row r="28" spans="1:14" ht="15">
      <c r="A28" s="6" t="s">
        <v>1</v>
      </c>
      <c r="B28" s="8">
        <v>576.851</v>
      </c>
      <c r="C28" s="8"/>
      <c r="D28" s="7">
        <f>B28+C28</f>
        <v>576.851</v>
      </c>
      <c r="E28" s="21"/>
      <c r="F28" s="21"/>
      <c r="G28" s="26"/>
      <c r="H28" s="21"/>
      <c r="I28" s="21"/>
      <c r="J28" s="21"/>
      <c r="K28" s="21"/>
      <c r="L28" s="21"/>
      <c r="M28" s="21"/>
      <c r="N28" s="21"/>
    </row>
    <row r="29" spans="1:14" ht="15">
      <c r="A29" s="6" t="s">
        <v>2</v>
      </c>
      <c r="B29" s="8">
        <v>1185.006</v>
      </c>
      <c r="C29" s="8">
        <v>158.323</v>
      </c>
      <c r="D29" s="7">
        <f>B29+C29</f>
        <v>1343.3290000000002</v>
      </c>
      <c r="E29" s="21"/>
      <c r="F29" s="21"/>
      <c r="G29" s="27"/>
      <c r="H29" s="21"/>
      <c r="I29" s="21"/>
      <c r="J29" s="21"/>
      <c r="K29" s="21"/>
      <c r="L29" s="21"/>
      <c r="M29" s="21"/>
      <c r="N29" s="21"/>
    </row>
    <row r="30" spans="1:14" ht="15">
      <c r="A30" s="6" t="s">
        <v>3</v>
      </c>
      <c r="B30" s="8">
        <v>1198.163</v>
      </c>
      <c r="C30" s="8">
        <v>142.727</v>
      </c>
      <c r="D30" s="7">
        <f>B30+C30</f>
        <v>1340.89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">
      <c r="A31" s="6" t="s">
        <v>4</v>
      </c>
      <c r="B31" s="8">
        <v>563.714</v>
      </c>
      <c r="C31" s="8">
        <v>15.255</v>
      </c>
      <c r="D31" s="7">
        <f>B31+C31</f>
        <v>578.969</v>
      </c>
      <c r="E31" s="21"/>
      <c r="F31" s="21"/>
      <c r="G31" s="26"/>
      <c r="H31" s="21"/>
      <c r="I31" s="21"/>
      <c r="J31" s="21"/>
      <c r="K31" s="21"/>
      <c r="L31" s="21"/>
      <c r="M31" s="21"/>
      <c r="N31" s="21"/>
    </row>
    <row r="32" spans="1:14" ht="15.75" thickBot="1">
      <c r="A32" s="9" t="s">
        <v>5</v>
      </c>
      <c r="B32" s="11">
        <f>SUM(B27:B31)</f>
        <v>4450.515</v>
      </c>
      <c r="C32" s="11">
        <f>SUM(C27:C31)</f>
        <v>325.105</v>
      </c>
      <c r="D32" s="10">
        <f>SUM(D27:D31)</f>
        <v>4775.62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.75" thickTop="1">
      <c r="A33" s="23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</sheetData>
  <mergeCells count="6">
    <mergeCell ref="A1:M1"/>
    <mergeCell ref="A13:M13"/>
    <mergeCell ref="A24:M24"/>
    <mergeCell ref="B2:H2"/>
    <mergeCell ref="J2:J3"/>
    <mergeCell ref="M2:M3"/>
  </mergeCells>
  <conditionalFormatting sqref="B27:C31 B16:H20 B5:G9">
    <cfRule type="cellIs" priority="1" dxfId="0" operator="equal" stopIfTrue="1">
      <formula>0</formula>
    </cfRule>
    <cfRule type="cellIs" priority="2" dxfId="1" operator="between" stopIfTrue="1">
      <formula>0.499999999</formula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cp:lastPrinted>2009-07-02T07:53:30Z</cp:lastPrinted>
  <dcterms:created xsi:type="dcterms:W3CDTF">2009-02-26T13:49:27Z</dcterms:created>
  <dcterms:modified xsi:type="dcterms:W3CDTF">2010-04-21T12:59:22Z</dcterms:modified>
  <cp:category/>
  <cp:version/>
  <cp:contentType/>
  <cp:contentStatus/>
</cp:coreProperties>
</file>